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davidpstevens/Library/Mobile Documents/com~apple~CloudDocs/"/>
    </mc:Choice>
  </mc:AlternateContent>
  <xr:revisionPtr revIDLastSave="0" documentId="13_ncr:1_{7D021591-8368-EF49-94B4-C16C56D07570}" xr6:coauthVersionLast="36" xr6:coauthVersionMax="36" xr10:uidLastSave="{00000000-0000-0000-0000-000000000000}"/>
  <bookViews>
    <workbookView xWindow="0" yWindow="460" windowWidth="28800" windowHeight="16120" xr2:uid="{00000000-000D-0000-FFFF-FFFF00000000}"/>
  </bookViews>
  <sheets>
    <sheet name="Sheet1" sheetId="1" r:id="rId1"/>
  </sheets>
  <definedNames>
    <definedName name="_xlnm.Print_Area" localSheetId="0">Sheet1!$A$1:$L$356</definedName>
  </definedNames>
  <calcPr calcId="18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M65" i="1" l="1"/>
  <c r="M62" i="1"/>
  <c r="M59" i="1"/>
  <c r="M58" i="1"/>
  <c r="M57" i="1"/>
  <c r="M55" i="1"/>
  <c r="M54"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M8" i="1"/>
  <c r="M7" i="1"/>
  <c r="M6" i="1"/>
  <c r="M5" i="1"/>
  <c r="M4" i="1"/>
  <c r="M3" i="1"/>
  <c r="K62" i="1"/>
  <c r="K58" i="1"/>
  <c r="K55" i="1"/>
  <c r="K54" i="1"/>
  <c r="K50" i="1"/>
  <c r="K49" i="1"/>
  <c r="K48" i="1"/>
  <c r="K47" i="1"/>
  <c r="K45" i="1"/>
  <c r="K44" i="1"/>
  <c r="K43" i="1"/>
  <c r="K41" i="1"/>
  <c r="K40"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7" i="1"/>
  <c r="K6" i="1"/>
  <c r="K5" i="1"/>
  <c r="K4" i="1"/>
  <c r="K3" i="1"/>
  <c r="I62" i="1"/>
  <c r="I47" i="1"/>
  <c r="I44" i="1"/>
  <c r="I43" i="1"/>
  <c r="I41" i="1"/>
  <c r="I40"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 r="I3" i="1"/>
  <c r="G62" i="1"/>
  <c r="G44" i="1"/>
  <c r="G43" i="1"/>
  <c r="G41" i="1"/>
  <c r="G40"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 r="F38" i="1" l="1"/>
  <c r="G38" i="1" s="1"/>
  <c r="F39" i="1"/>
  <c r="G39" i="1" s="1"/>
  <c r="H39" i="1"/>
  <c r="I39" i="1" s="1"/>
  <c r="J39" i="1"/>
  <c r="K39" i="1" s="1"/>
  <c r="F42" i="1"/>
  <c r="G42" i="1" s="1"/>
  <c r="H42" i="1"/>
  <c r="I42" i="1" s="1"/>
  <c r="J42" i="1"/>
  <c r="K42" i="1" s="1"/>
  <c r="F45" i="1"/>
  <c r="G45" i="1" s="1"/>
  <c r="H45" i="1"/>
  <c r="I45" i="1" s="1"/>
  <c r="F46" i="1"/>
  <c r="G46" i="1" s="1"/>
  <c r="H46" i="1"/>
  <c r="I46" i="1" s="1"/>
  <c r="J46" i="1"/>
  <c r="K46" i="1" s="1"/>
  <c r="F47" i="1"/>
  <c r="G47" i="1" s="1"/>
  <c r="F48" i="1"/>
  <c r="G48" i="1" s="1"/>
  <c r="H48" i="1"/>
  <c r="I48" i="1" s="1"/>
  <c r="F49" i="1"/>
  <c r="G49" i="1" s="1"/>
  <c r="H49" i="1"/>
  <c r="I49" i="1" s="1"/>
  <c r="F50" i="1"/>
  <c r="G50" i="1" s="1"/>
  <c r="H50" i="1"/>
  <c r="I50" i="1" s="1"/>
  <c r="F51" i="1"/>
  <c r="G51" i="1" s="1"/>
  <c r="H51" i="1"/>
  <c r="I51" i="1" s="1"/>
  <c r="J51" i="1"/>
  <c r="K51" i="1" s="1"/>
  <c r="F52" i="1"/>
  <c r="G52" i="1" s="1"/>
  <c r="H52" i="1"/>
  <c r="I52" i="1" s="1"/>
  <c r="J52" i="1"/>
  <c r="K52" i="1" s="1"/>
  <c r="F53" i="1"/>
  <c r="G53" i="1" s="1"/>
  <c r="H53" i="1"/>
  <c r="I53" i="1" s="1"/>
  <c r="J53" i="1"/>
  <c r="K53" i="1" s="1"/>
  <c r="L53" i="1"/>
  <c r="M53" i="1" s="1"/>
  <c r="F54" i="1"/>
  <c r="G54" i="1" s="1"/>
  <c r="H54" i="1"/>
  <c r="I54" i="1" s="1"/>
  <c r="F55" i="1"/>
  <c r="G55" i="1" s="1"/>
  <c r="H55" i="1"/>
  <c r="I55" i="1" s="1"/>
  <c r="F56" i="1"/>
  <c r="G56" i="1" s="1"/>
  <c r="H56" i="1"/>
  <c r="I56" i="1" s="1"/>
  <c r="J56" i="1"/>
  <c r="K56" i="1" s="1"/>
  <c r="L56" i="1"/>
  <c r="M56" i="1" s="1"/>
  <c r="F57" i="1"/>
  <c r="G57" i="1" s="1"/>
  <c r="H57" i="1"/>
  <c r="I57" i="1" s="1"/>
  <c r="J57" i="1"/>
  <c r="K57" i="1" s="1"/>
  <c r="F58" i="1"/>
  <c r="G58" i="1" s="1"/>
  <c r="H58" i="1"/>
  <c r="I58" i="1" s="1"/>
  <c r="F59" i="1"/>
  <c r="G59" i="1" s="1"/>
  <c r="H59" i="1"/>
  <c r="I59" i="1" s="1"/>
  <c r="J59" i="1"/>
  <c r="K59" i="1" s="1"/>
  <c r="F60" i="1"/>
  <c r="G60" i="1" s="1"/>
  <c r="H60" i="1"/>
  <c r="I60" i="1" s="1"/>
  <c r="J60" i="1"/>
  <c r="K60" i="1" s="1"/>
  <c r="L60" i="1"/>
  <c r="M60" i="1" s="1"/>
  <c r="F61" i="1"/>
  <c r="G61" i="1" s="1"/>
  <c r="H61" i="1"/>
  <c r="I61" i="1" s="1"/>
  <c r="J61" i="1"/>
  <c r="K61" i="1" s="1"/>
  <c r="L61" i="1"/>
  <c r="M61" i="1" s="1"/>
  <c r="F63" i="1"/>
  <c r="G63" i="1" s="1"/>
  <c r="H63" i="1"/>
  <c r="I63" i="1" s="1"/>
  <c r="J63" i="1"/>
  <c r="K63" i="1" s="1"/>
  <c r="L63" i="1"/>
  <c r="M63" i="1" s="1"/>
  <c r="F64" i="1"/>
  <c r="G64" i="1" s="1"/>
  <c r="H64" i="1"/>
  <c r="I64" i="1" s="1"/>
  <c r="J64" i="1"/>
  <c r="K64" i="1" s="1"/>
  <c r="L64" i="1"/>
  <c r="M64" i="1" s="1"/>
  <c r="F65" i="1"/>
  <c r="G65" i="1" s="1"/>
  <c r="H65" i="1"/>
  <c r="I65" i="1" s="1"/>
  <c r="J65" i="1"/>
  <c r="K65" i="1" s="1"/>
  <c r="F66" i="1"/>
  <c r="G66" i="1" s="1"/>
  <c r="H66" i="1"/>
  <c r="I66" i="1" s="1"/>
  <c r="J66" i="1"/>
  <c r="K66" i="1" s="1"/>
  <c r="L66" i="1"/>
  <c r="M66" i="1" s="1"/>
  <c r="C67" i="1"/>
  <c r="F67" i="1"/>
  <c r="H67" i="1"/>
  <c r="J67" i="1"/>
  <c r="L67" i="1"/>
  <c r="C68" i="1"/>
  <c r="F68" i="1"/>
  <c r="H68" i="1"/>
  <c r="J68" i="1"/>
  <c r="L68" i="1"/>
  <c r="C69" i="1"/>
  <c r="F69" i="1"/>
  <c r="G69" i="1" s="1"/>
  <c r="H69" i="1"/>
  <c r="J69" i="1"/>
  <c r="L69" i="1"/>
  <c r="C70" i="1"/>
  <c r="F70" i="1"/>
  <c r="H70" i="1"/>
  <c r="J70" i="1"/>
  <c r="L70" i="1"/>
  <c r="M70" i="1" s="1"/>
  <c r="C71" i="1"/>
  <c r="F71" i="1"/>
  <c r="H71" i="1"/>
  <c r="J71" i="1"/>
  <c r="L71" i="1"/>
  <c r="C72" i="1"/>
  <c r="F72" i="1"/>
  <c r="H72" i="1"/>
  <c r="I72" i="1" s="1"/>
  <c r="J72" i="1"/>
  <c r="L72" i="1"/>
  <c r="C73" i="1"/>
  <c r="F73" i="1"/>
  <c r="H73" i="1"/>
  <c r="J73" i="1"/>
  <c r="L73" i="1"/>
  <c r="M73" i="1" s="1"/>
  <c r="C74" i="1"/>
  <c r="F74" i="1"/>
  <c r="H74" i="1"/>
  <c r="J74" i="1"/>
  <c r="L74" i="1"/>
  <c r="C75" i="1"/>
  <c r="F75" i="1"/>
  <c r="H75" i="1"/>
  <c r="J75" i="1"/>
  <c r="L75" i="1"/>
  <c r="C76" i="1"/>
  <c r="F76" i="1"/>
  <c r="H76" i="1"/>
  <c r="J76" i="1"/>
  <c r="L76" i="1"/>
  <c r="M76" i="1" s="1"/>
  <c r="C77" i="1"/>
  <c r="F77" i="1"/>
  <c r="G77" i="1" s="1"/>
  <c r="H77" i="1"/>
  <c r="J77" i="1"/>
  <c r="L77" i="1"/>
  <c r="C78" i="1"/>
  <c r="F78" i="1"/>
  <c r="H78" i="1"/>
  <c r="J78" i="1"/>
  <c r="L78" i="1"/>
  <c r="M78" i="1" s="1"/>
  <c r="C79" i="1"/>
  <c r="F79" i="1"/>
  <c r="H79" i="1"/>
  <c r="J79" i="1"/>
  <c r="L79" i="1"/>
  <c r="C80" i="1"/>
  <c r="F80" i="1"/>
  <c r="H80" i="1"/>
  <c r="I80" i="1" s="1"/>
  <c r="J80" i="1"/>
  <c r="L80" i="1"/>
  <c r="C81" i="1"/>
  <c r="F81" i="1"/>
  <c r="G81" i="1" s="1"/>
  <c r="H81" i="1"/>
  <c r="I81" i="1" s="1"/>
  <c r="J81" i="1"/>
  <c r="K81" i="1" s="1"/>
  <c r="L81" i="1"/>
  <c r="M81" i="1" s="1"/>
  <c r="C82" i="1"/>
  <c r="F82" i="1"/>
  <c r="H82" i="1"/>
  <c r="J82" i="1"/>
  <c r="L82" i="1"/>
  <c r="C83" i="1"/>
  <c r="F83" i="1"/>
  <c r="H83" i="1"/>
  <c r="J83" i="1"/>
  <c r="L83" i="1"/>
  <c r="C84" i="1"/>
  <c r="F84" i="1"/>
  <c r="H84" i="1"/>
  <c r="J84" i="1"/>
  <c r="L84" i="1"/>
  <c r="C86" i="1"/>
  <c r="F86" i="1"/>
  <c r="G86" i="1" s="1"/>
  <c r="H86" i="1"/>
  <c r="J86" i="1"/>
  <c r="L86" i="1"/>
  <c r="C85" i="1"/>
  <c r="F85" i="1"/>
  <c r="H85" i="1"/>
  <c r="J85" i="1"/>
  <c r="L85" i="1"/>
  <c r="M85" i="1" s="1"/>
  <c r="C87" i="1"/>
  <c r="F87" i="1"/>
  <c r="G87" i="1" s="1"/>
  <c r="H87" i="1"/>
  <c r="I87" i="1" s="1"/>
  <c r="J87" i="1"/>
  <c r="K87" i="1" s="1"/>
  <c r="L87" i="1"/>
  <c r="M87" i="1" s="1"/>
  <c r="C88" i="1"/>
  <c r="F88" i="1"/>
  <c r="H88" i="1"/>
  <c r="I88" i="1" s="1"/>
  <c r="J88" i="1"/>
  <c r="L88" i="1"/>
  <c r="C89" i="1"/>
  <c r="F89" i="1"/>
  <c r="G89" i="1" s="1"/>
  <c r="H89" i="1"/>
  <c r="I89" i="1" s="1"/>
  <c r="J89" i="1"/>
  <c r="K89" i="1" s="1"/>
  <c r="L89" i="1"/>
  <c r="M89" i="1" s="1"/>
  <c r="C90" i="1"/>
  <c r="F90" i="1"/>
  <c r="H90" i="1"/>
  <c r="J90" i="1"/>
  <c r="L90" i="1"/>
  <c r="C91" i="1"/>
  <c r="F91" i="1"/>
  <c r="H91" i="1"/>
  <c r="J91" i="1"/>
  <c r="L91" i="1"/>
  <c r="C92" i="1"/>
  <c r="F92" i="1"/>
  <c r="H92" i="1"/>
  <c r="J92" i="1"/>
  <c r="L92" i="1"/>
  <c r="C93" i="1"/>
  <c r="F93" i="1"/>
  <c r="G93" i="1" s="1"/>
  <c r="H93" i="1"/>
  <c r="J93" i="1"/>
  <c r="L93" i="1"/>
  <c r="C94" i="1"/>
  <c r="F94" i="1"/>
  <c r="G94" i="1" s="1"/>
  <c r="H94" i="1"/>
  <c r="I94" i="1" s="1"/>
  <c r="J94" i="1"/>
  <c r="K94" i="1" s="1"/>
  <c r="L94" i="1"/>
  <c r="M94" i="1" s="1"/>
  <c r="C95" i="1"/>
  <c r="F95" i="1"/>
  <c r="G95" i="1" s="1"/>
  <c r="H95" i="1"/>
  <c r="I95" i="1" s="1"/>
  <c r="J95" i="1"/>
  <c r="K95" i="1" s="1"/>
  <c r="L95" i="1"/>
  <c r="M95" i="1" s="1"/>
  <c r="C96" i="1"/>
  <c r="F96" i="1"/>
  <c r="H96" i="1"/>
  <c r="I96" i="1" s="1"/>
  <c r="J96" i="1"/>
  <c r="L96" i="1"/>
  <c r="C97" i="1"/>
  <c r="F97" i="1"/>
  <c r="H97" i="1"/>
  <c r="I97" i="1" s="1"/>
  <c r="J97" i="1"/>
  <c r="K97" i="1" s="1"/>
  <c r="L97" i="1"/>
  <c r="M97" i="1" s="1"/>
  <c r="C98" i="1"/>
  <c r="F98" i="1"/>
  <c r="H98" i="1"/>
  <c r="J98" i="1"/>
  <c r="L98" i="1"/>
  <c r="C99" i="1"/>
  <c r="F99" i="1"/>
  <c r="H99" i="1"/>
  <c r="J99" i="1"/>
  <c r="L99" i="1"/>
  <c r="C100" i="1"/>
  <c r="F100" i="1"/>
  <c r="H100" i="1"/>
  <c r="J100" i="1"/>
  <c r="L100" i="1"/>
  <c r="C101" i="1"/>
  <c r="F101" i="1"/>
  <c r="G101" i="1" s="1"/>
  <c r="H101" i="1"/>
  <c r="J101" i="1"/>
  <c r="L101" i="1"/>
  <c r="C102" i="1"/>
  <c r="F102" i="1"/>
  <c r="G102" i="1" s="1"/>
  <c r="H102" i="1"/>
  <c r="I102" i="1" s="1"/>
  <c r="J102" i="1"/>
  <c r="K102" i="1" s="1"/>
  <c r="L102" i="1"/>
  <c r="M102" i="1" s="1"/>
  <c r="C103" i="1"/>
  <c r="F103" i="1"/>
  <c r="G103" i="1" s="1"/>
  <c r="H103" i="1"/>
  <c r="I103" i="1" s="1"/>
  <c r="J103" i="1"/>
  <c r="K103" i="1" s="1"/>
  <c r="L103" i="1"/>
  <c r="M103" i="1" s="1"/>
  <c r="C104" i="1"/>
  <c r="F104" i="1"/>
  <c r="H104" i="1"/>
  <c r="I104" i="1" s="1"/>
  <c r="J104" i="1"/>
  <c r="L104" i="1"/>
  <c r="C105" i="1"/>
  <c r="F105" i="1"/>
  <c r="G105" i="1" s="1"/>
  <c r="H105" i="1"/>
  <c r="I105" i="1" s="1"/>
  <c r="J105" i="1"/>
  <c r="K105" i="1" s="1"/>
  <c r="L105" i="1"/>
  <c r="M105" i="1" s="1"/>
  <c r="C106" i="1"/>
  <c r="F106" i="1"/>
  <c r="H106" i="1"/>
  <c r="J106" i="1"/>
  <c r="L106" i="1"/>
  <c r="C107" i="1"/>
  <c r="F107" i="1"/>
  <c r="H107" i="1"/>
  <c r="J107" i="1"/>
  <c r="L107" i="1"/>
  <c r="C108" i="1"/>
  <c r="F108" i="1"/>
  <c r="H108" i="1"/>
  <c r="J108" i="1"/>
  <c r="L108" i="1"/>
  <c r="C109" i="1"/>
  <c r="F109" i="1"/>
  <c r="G109" i="1" s="1"/>
  <c r="H109" i="1"/>
  <c r="J109" i="1"/>
  <c r="L109" i="1"/>
  <c r="C110" i="1"/>
  <c r="F110" i="1"/>
  <c r="G110" i="1" s="1"/>
  <c r="H110" i="1"/>
  <c r="I110" i="1" s="1"/>
  <c r="J110" i="1"/>
  <c r="K110" i="1" s="1"/>
  <c r="L110" i="1"/>
  <c r="M110" i="1" s="1"/>
  <c r="C111" i="1"/>
  <c r="F111" i="1"/>
  <c r="G111" i="1" s="1"/>
  <c r="H111" i="1"/>
  <c r="I111" i="1" s="1"/>
  <c r="J111" i="1"/>
  <c r="K111" i="1" s="1"/>
  <c r="L111" i="1"/>
  <c r="M111" i="1" s="1"/>
  <c r="C112" i="1"/>
  <c r="F112" i="1"/>
  <c r="H112" i="1"/>
  <c r="I112" i="1" s="1"/>
  <c r="J112" i="1"/>
  <c r="L112" i="1"/>
  <c r="C113" i="1"/>
  <c r="F113" i="1"/>
  <c r="G113" i="1" s="1"/>
  <c r="H113" i="1"/>
  <c r="I113" i="1" s="1"/>
  <c r="J113" i="1"/>
  <c r="K113" i="1" s="1"/>
  <c r="L113" i="1"/>
  <c r="M113" i="1" s="1"/>
  <c r="C114" i="1"/>
  <c r="F114" i="1"/>
  <c r="H114" i="1"/>
  <c r="J114" i="1"/>
  <c r="L114" i="1"/>
  <c r="C115" i="1"/>
  <c r="F115" i="1"/>
  <c r="H115" i="1"/>
  <c r="J115" i="1"/>
  <c r="L115" i="1"/>
  <c r="C116" i="1"/>
  <c r="F116" i="1"/>
  <c r="H116" i="1"/>
  <c r="J116" i="1"/>
  <c r="L116" i="1"/>
  <c r="C117" i="1"/>
  <c r="F117" i="1"/>
  <c r="G117" i="1" s="1"/>
  <c r="H117" i="1"/>
  <c r="J117" i="1"/>
  <c r="L117" i="1"/>
  <c r="C118" i="1"/>
  <c r="F118" i="1"/>
  <c r="H118" i="1"/>
  <c r="J118" i="1"/>
  <c r="L118" i="1"/>
  <c r="M118" i="1" s="1"/>
  <c r="C119" i="1"/>
  <c r="F119" i="1"/>
  <c r="G119" i="1" s="1"/>
  <c r="H119" i="1"/>
  <c r="I119" i="1" s="1"/>
  <c r="J119" i="1"/>
  <c r="K119" i="1" s="1"/>
  <c r="L119" i="1"/>
  <c r="M119" i="1" s="1"/>
  <c r="C120" i="1"/>
  <c r="F120" i="1"/>
  <c r="H120" i="1"/>
  <c r="I120" i="1" s="1"/>
  <c r="J120" i="1"/>
  <c r="L120" i="1"/>
  <c r="C121" i="1"/>
  <c r="F121" i="1"/>
  <c r="G121" i="1" s="1"/>
  <c r="H121" i="1"/>
  <c r="I121" i="1" s="1"/>
  <c r="J121" i="1"/>
  <c r="K121" i="1" s="1"/>
  <c r="L121" i="1"/>
  <c r="M121" i="1" s="1"/>
  <c r="C122" i="1"/>
  <c r="F122" i="1"/>
  <c r="H122" i="1"/>
  <c r="J122" i="1"/>
  <c r="L122" i="1"/>
  <c r="C123" i="1"/>
  <c r="F123" i="1"/>
  <c r="H123" i="1"/>
  <c r="J123" i="1"/>
  <c r="L123" i="1"/>
  <c r="C124" i="1"/>
  <c r="F124" i="1"/>
  <c r="H124" i="1"/>
  <c r="J124" i="1"/>
  <c r="L124" i="1"/>
  <c r="C125" i="1"/>
  <c r="F125" i="1"/>
  <c r="G125" i="1" s="1"/>
  <c r="H125" i="1"/>
  <c r="J125" i="1"/>
  <c r="L125" i="1"/>
  <c r="C126" i="1"/>
  <c r="F126" i="1"/>
  <c r="G126" i="1" s="1"/>
  <c r="H126" i="1"/>
  <c r="I126" i="1" s="1"/>
  <c r="J126" i="1"/>
  <c r="K126" i="1" s="1"/>
  <c r="L126" i="1"/>
  <c r="M126" i="1" s="1"/>
  <c r="C127" i="1"/>
  <c r="F127" i="1"/>
  <c r="G127" i="1" s="1"/>
  <c r="H127" i="1"/>
  <c r="I127" i="1" s="1"/>
  <c r="J127" i="1"/>
  <c r="K127" i="1" s="1"/>
  <c r="L127" i="1"/>
  <c r="M127" i="1" s="1"/>
  <c r="C128" i="1"/>
  <c r="F128" i="1"/>
  <c r="H128" i="1"/>
  <c r="I128" i="1" s="1"/>
  <c r="J128" i="1"/>
  <c r="L128" i="1"/>
  <c r="C129" i="1"/>
  <c r="F129" i="1"/>
  <c r="G129" i="1" s="1"/>
  <c r="H129" i="1"/>
  <c r="I129" i="1" s="1"/>
  <c r="J129" i="1"/>
  <c r="K129" i="1" s="1"/>
  <c r="L129" i="1"/>
  <c r="M129" i="1" s="1"/>
  <c r="C131" i="1"/>
  <c r="F131" i="1"/>
  <c r="H131" i="1"/>
  <c r="J131" i="1"/>
  <c r="L131" i="1"/>
  <c r="C130" i="1"/>
  <c r="F130" i="1"/>
  <c r="H130" i="1"/>
  <c r="J130" i="1"/>
  <c r="L130" i="1"/>
  <c r="C132" i="1"/>
  <c r="F132" i="1"/>
  <c r="H132" i="1"/>
  <c r="J132" i="1"/>
  <c r="L132" i="1"/>
  <c r="C133" i="1"/>
  <c r="F133" i="1"/>
  <c r="G133" i="1" s="1"/>
  <c r="H133" i="1"/>
  <c r="J133" i="1"/>
  <c r="L133" i="1"/>
  <c r="C134" i="1"/>
  <c r="F134" i="1"/>
  <c r="G134" i="1" s="1"/>
  <c r="H134" i="1"/>
  <c r="I134" i="1" s="1"/>
  <c r="J134" i="1"/>
  <c r="K134" i="1" s="1"/>
  <c r="L134" i="1"/>
  <c r="M134" i="1" s="1"/>
  <c r="C135" i="1"/>
  <c r="F135" i="1"/>
  <c r="G135" i="1" s="1"/>
  <c r="H135" i="1"/>
  <c r="I135" i="1" s="1"/>
  <c r="J135" i="1"/>
  <c r="K135" i="1" s="1"/>
  <c r="L135" i="1"/>
  <c r="M135" i="1" s="1"/>
  <c r="C136" i="1"/>
  <c r="F136" i="1"/>
  <c r="H136" i="1"/>
  <c r="I136" i="1" s="1"/>
  <c r="J136" i="1"/>
  <c r="L136" i="1"/>
  <c r="C137" i="1"/>
  <c r="F137" i="1"/>
  <c r="G137" i="1" s="1"/>
  <c r="H137" i="1"/>
  <c r="I137" i="1" s="1"/>
  <c r="J137" i="1"/>
  <c r="K137" i="1" s="1"/>
  <c r="L137" i="1"/>
  <c r="M137" i="1" s="1"/>
  <c r="C138" i="1"/>
  <c r="F138" i="1"/>
  <c r="H138" i="1"/>
  <c r="J138" i="1"/>
  <c r="L138" i="1"/>
  <c r="C139" i="1"/>
  <c r="F139" i="1"/>
  <c r="H139" i="1"/>
  <c r="J139" i="1"/>
  <c r="L139" i="1"/>
  <c r="C140" i="1"/>
  <c r="F140" i="1"/>
  <c r="H140" i="1"/>
  <c r="J140" i="1"/>
  <c r="L140" i="1"/>
  <c r="C141" i="1"/>
  <c r="F141" i="1"/>
  <c r="G141" i="1" s="1"/>
  <c r="H141" i="1"/>
  <c r="J141" i="1"/>
  <c r="L141" i="1"/>
  <c r="C142" i="1"/>
  <c r="F142" i="1"/>
  <c r="G142" i="1" s="1"/>
  <c r="H142" i="1"/>
  <c r="I142" i="1" s="1"/>
  <c r="J142" i="1"/>
  <c r="K142" i="1" s="1"/>
  <c r="L142" i="1"/>
  <c r="M142" i="1" s="1"/>
  <c r="C143" i="1"/>
  <c r="F143" i="1"/>
  <c r="G143" i="1" s="1"/>
  <c r="H143" i="1"/>
  <c r="I143" i="1" s="1"/>
  <c r="J143" i="1"/>
  <c r="K143" i="1" s="1"/>
  <c r="L143" i="1"/>
  <c r="M143" i="1" s="1"/>
  <c r="C144" i="1"/>
  <c r="F144" i="1"/>
  <c r="H144" i="1"/>
  <c r="I144" i="1" s="1"/>
  <c r="J144" i="1"/>
  <c r="L144" i="1"/>
  <c r="C146" i="1"/>
  <c r="F146" i="1"/>
  <c r="G146" i="1" s="1"/>
  <c r="H146" i="1"/>
  <c r="I146" i="1" s="1"/>
  <c r="J146" i="1"/>
  <c r="K146" i="1" s="1"/>
  <c r="L146" i="1"/>
  <c r="M146" i="1" s="1"/>
  <c r="C145" i="1"/>
  <c r="F145" i="1"/>
  <c r="H145" i="1"/>
  <c r="J145" i="1"/>
  <c r="L145" i="1"/>
  <c r="C147" i="1"/>
  <c r="F147" i="1"/>
  <c r="H147" i="1"/>
  <c r="J147" i="1"/>
  <c r="L147" i="1"/>
  <c r="C148" i="1"/>
  <c r="F148" i="1"/>
  <c r="H148" i="1"/>
  <c r="J148" i="1"/>
  <c r="L148" i="1"/>
  <c r="C149" i="1"/>
  <c r="F149" i="1"/>
  <c r="G149" i="1" s="1"/>
  <c r="H149" i="1"/>
  <c r="J149" i="1"/>
  <c r="L149" i="1"/>
  <c r="C150" i="1"/>
  <c r="F150" i="1"/>
  <c r="G150" i="1" s="1"/>
  <c r="H150" i="1"/>
  <c r="J150" i="1"/>
  <c r="L150" i="1"/>
  <c r="C152" i="1"/>
  <c r="F152" i="1"/>
  <c r="G152" i="1" s="1"/>
  <c r="H152" i="1"/>
  <c r="I152" i="1" s="1"/>
  <c r="J152" i="1"/>
  <c r="K152" i="1" s="1"/>
  <c r="L152" i="1"/>
  <c r="M152" i="1" s="1"/>
  <c r="C151" i="1"/>
  <c r="F151" i="1"/>
  <c r="H151" i="1"/>
  <c r="I151" i="1" s="1"/>
  <c r="J151" i="1"/>
  <c r="L151" i="1"/>
  <c r="C153" i="1"/>
  <c r="F153" i="1"/>
  <c r="G153" i="1" s="1"/>
  <c r="H153" i="1"/>
  <c r="I153" i="1" s="1"/>
  <c r="J153" i="1"/>
  <c r="K153" i="1" s="1"/>
  <c r="L153" i="1"/>
  <c r="M153" i="1" s="1"/>
  <c r="C154" i="1"/>
  <c r="F154" i="1"/>
  <c r="H154" i="1"/>
  <c r="J154" i="1"/>
  <c r="L154" i="1"/>
  <c r="C155" i="1"/>
  <c r="F155" i="1"/>
  <c r="H155" i="1"/>
  <c r="J155" i="1"/>
  <c r="L155" i="1"/>
  <c r="C156" i="1"/>
  <c r="F156" i="1"/>
  <c r="H156" i="1"/>
  <c r="J156" i="1"/>
  <c r="L156" i="1"/>
  <c r="C157" i="1"/>
  <c r="F157" i="1"/>
  <c r="G157" i="1" s="1"/>
  <c r="H157" i="1"/>
  <c r="J157" i="1"/>
  <c r="L157" i="1"/>
  <c r="C158" i="1"/>
  <c r="F158" i="1"/>
  <c r="G158" i="1" s="1"/>
  <c r="H158" i="1"/>
  <c r="J158" i="1"/>
  <c r="L158" i="1"/>
  <c r="C159" i="1"/>
  <c r="F159" i="1"/>
  <c r="G159" i="1" s="1"/>
  <c r="H159" i="1"/>
  <c r="I159" i="1" s="1"/>
  <c r="J159" i="1"/>
  <c r="K159" i="1" s="1"/>
  <c r="L159" i="1"/>
  <c r="M159" i="1" s="1"/>
  <c r="C160" i="1"/>
  <c r="F160" i="1"/>
  <c r="H160" i="1"/>
  <c r="I160" i="1" s="1"/>
  <c r="J160" i="1"/>
  <c r="L160" i="1"/>
  <c r="C161" i="1"/>
  <c r="F161" i="1"/>
  <c r="H161" i="1"/>
  <c r="I161" i="1" s="1"/>
  <c r="J161" i="1"/>
  <c r="K161" i="1" s="1"/>
  <c r="L161" i="1"/>
  <c r="M161" i="1" s="1"/>
  <c r="C162" i="1"/>
  <c r="F162" i="1"/>
  <c r="H162" i="1"/>
  <c r="J162" i="1"/>
  <c r="L162" i="1"/>
  <c r="C163" i="1"/>
  <c r="F163" i="1"/>
  <c r="H163" i="1"/>
  <c r="J163" i="1"/>
  <c r="L163" i="1"/>
  <c r="C164" i="1"/>
  <c r="F164" i="1"/>
  <c r="H164" i="1"/>
  <c r="J164" i="1"/>
  <c r="L164" i="1"/>
  <c r="C165" i="1"/>
  <c r="F165" i="1"/>
  <c r="G165" i="1" s="1"/>
  <c r="H165" i="1"/>
  <c r="J165" i="1"/>
  <c r="L165" i="1"/>
  <c r="C166" i="1"/>
  <c r="F166" i="1"/>
  <c r="G166" i="1" s="1"/>
  <c r="H166" i="1"/>
  <c r="J166" i="1"/>
  <c r="L166" i="1"/>
  <c r="C167" i="1"/>
  <c r="F167" i="1"/>
  <c r="G167" i="1" s="1"/>
  <c r="H167" i="1"/>
  <c r="J167" i="1"/>
  <c r="K167" i="1" s="1"/>
  <c r="L167" i="1"/>
  <c r="M167" i="1" s="1"/>
  <c r="C168" i="1"/>
  <c r="F168" i="1"/>
  <c r="H168" i="1"/>
  <c r="I168" i="1" s="1"/>
  <c r="J168" i="1"/>
  <c r="L168" i="1"/>
  <c r="C169" i="1"/>
  <c r="F169" i="1"/>
  <c r="G169" i="1" s="1"/>
  <c r="H169" i="1"/>
  <c r="I169" i="1" s="1"/>
  <c r="J169" i="1"/>
  <c r="K169" i="1" s="1"/>
  <c r="L169" i="1"/>
  <c r="M169" i="1" s="1"/>
  <c r="C170" i="1"/>
  <c r="F170" i="1"/>
  <c r="H170" i="1"/>
  <c r="J170" i="1"/>
  <c r="L170" i="1"/>
  <c r="C171" i="1"/>
  <c r="F171" i="1"/>
  <c r="H171" i="1"/>
  <c r="J171" i="1"/>
  <c r="L171" i="1"/>
  <c r="C172" i="1"/>
  <c r="F172" i="1"/>
  <c r="H172" i="1"/>
  <c r="J172" i="1"/>
  <c r="L172" i="1"/>
  <c r="C173" i="1"/>
  <c r="F173" i="1"/>
  <c r="G173" i="1" s="1"/>
  <c r="H173" i="1"/>
  <c r="J173" i="1"/>
  <c r="L173" i="1"/>
  <c r="C174" i="1"/>
  <c r="F174" i="1"/>
  <c r="G174" i="1" s="1"/>
  <c r="H174" i="1"/>
  <c r="J174" i="1"/>
  <c r="L174" i="1"/>
  <c r="C175" i="1"/>
  <c r="F175" i="1"/>
  <c r="H175" i="1"/>
  <c r="I175" i="1" s="1"/>
  <c r="J175" i="1"/>
  <c r="K175" i="1" s="1"/>
  <c r="L175" i="1"/>
  <c r="M175" i="1" s="1"/>
  <c r="C176" i="1"/>
  <c r="F176" i="1"/>
  <c r="H176" i="1"/>
  <c r="I176" i="1" s="1"/>
  <c r="J176" i="1"/>
  <c r="L176" i="1"/>
  <c r="C177" i="1"/>
  <c r="F177" i="1"/>
  <c r="G177" i="1" s="1"/>
  <c r="H177" i="1"/>
  <c r="I177" i="1" s="1"/>
  <c r="J177" i="1"/>
  <c r="K177" i="1" s="1"/>
  <c r="L177" i="1"/>
  <c r="M177" i="1" s="1"/>
  <c r="C178" i="1"/>
  <c r="F178" i="1"/>
  <c r="H178" i="1"/>
  <c r="J178" i="1"/>
  <c r="L178" i="1"/>
  <c r="C179" i="1"/>
  <c r="F179" i="1"/>
  <c r="H179" i="1"/>
  <c r="J179" i="1"/>
  <c r="L179" i="1"/>
  <c r="C180" i="1"/>
  <c r="F180" i="1"/>
  <c r="H180" i="1"/>
  <c r="J180" i="1"/>
  <c r="L180" i="1"/>
  <c r="C181" i="1"/>
  <c r="F181" i="1"/>
  <c r="G181" i="1" s="1"/>
  <c r="H181" i="1"/>
  <c r="J181" i="1"/>
  <c r="L181" i="1"/>
  <c r="C182" i="1"/>
  <c r="F182" i="1"/>
  <c r="G182" i="1" s="1"/>
  <c r="H182" i="1"/>
  <c r="J182" i="1"/>
  <c r="L182" i="1"/>
  <c r="C183" i="1"/>
  <c r="F183" i="1"/>
  <c r="H183" i="1"/>
  <c r="I183" i="1" s="1"/>
  <c r="J183" i="1"/>
  <c r="K183" i="1" s="1"/>
  <c r="L183" i="1"/>
  <c r="M183" i="1" s="1"/>
  <c r="C184" i="1"/>
  <c r="F184" i="1"/>
  <c r="H184" i="1"/>
  <c r="I184" i="1" s="1"/>
  <c r="J184" i="1"/>
  <c r="L184" i="1"/>
  <c r="C185" i="1"/>
  <c r="F185" i="1"/>
  <c r="G185" i="1" s="1"/>
  <c r="H185" i="1"/>
  <c r="I185" i="1" s="1"/>
  <c r="J185" i="1"/>
  <c r="K185" i="1" s="1"/>
  <c r="L185" i="1"/>
  <c r="M185" i="1" s="1"/>
  <c r="C186" i="1"/>
  <c r="F186" i="1"/>
  <c r="H186" i="1"/>
  <c r="J186" i="1"/>
  <c r="L186" i="1"/>
  <c r="C187" i="1"/>
  <c r="F187" i="1"/>
  <c r="H187" i="1"/>
  <c r="J187" i="1"/>
  <c r="L187" i="1"/>
  <c r="C188" i="1"/>
  <c r="F188" i="1"/>
  <c r="H188" i="1"/>
  <c r="J188" i="1"/>
  <c r="L188" i="1"/>
  <c r="C189" i="1"/>
  <c r="F189" i="1"/>
  <c r="G189" i="1" s="1"/>
  <c r="H189" i="1"/>
  <c r="J189" i="1"/>
  <c r="L189" i="1"/>
  <c r="C190" i="1"/>
  <c r="F190" i="1"/>
  <c r="G190" i="1" s="1"/>
  <c r="H190" i="1"/>
  <c r="J190" i="1"/>
  <c r="L190" i="1"/>
  <c r="C191" i="1"/>
  <c r="F191" i="1"/>
  <c r="H191" i="1"/>
  <c r="I191" i="1" s="1"/>
  <c r="J191" i="1"/>
  <c r="K191" i="1" s="1"/>
  <c r="L191" i="1"/>
  <c r="M191" i="1" s="1"/>
  <c r="C192" i="1"/>
  <c r="F192" i="1"/>
  <c r="H192" i="1"/>
  <c r="I192" i="1" s="1"/>
  <c r="J192" i="1"/>
  <c r="L192" i="1"/>
  <c r="C193" i="1"/>
  <c r="F193" i="1"/>
  <c r="G193" i="1" s="1"/>
  <c r="H193" i="1"/>
  <c r="I193" i="1" s="1"/>
  <c r="J193" i="1"/>
  <c r="K193" i="1" s="1"/>
  <c r="L193" i="1"/>
  <c r="M193" i="1" s="1"/>
  <c r="C194" i="1"/>
  <c r="F194" i="1"/>
  <c r="H194" i="1"/>
  <c r="J194" i="1"/>
  <c r="L194" i="1"/>
  <c r="C195" i="1"/>
  <c r="F195" i="1"/>
  <c r="H195" i="1"/>
  <c r="J195" i="1"/>
  <c r="L195" i="1"/>
  <c r="C196" i="1"/>
  <c r="F196" i="1"/>
  <c r="H196" i="1"/>
  <c r="J196" i="1"/>
  <c r="L196" i="1"/>
  <c r="C197" i="1"/>
  <c r="F197" i="1"/>
  <c r="G197" i="1" s="1"/>
  <c r="H197" i="1"/>
  <c r="J197" i="1"/>
  <c r="L197" i="1"/>
  <c r="C198" i="1"/>
  <c r="F198" i="1"/>
  <c r="G198" i="1" s="1"/>
  <c r="H198" i="1"/>
  <c r="J198" i="1"/>
  <c r="L198" i="1"/>
  <c r="C199" i="1"/>
  <c r="F199" i="1"/>
  <c r="H199" i="1"/>
  <c r="I199" i="1" s="1"/>
  <c r="J199" i="1"/>
  <c r="K199" i="1" s="1"/>
  <c r="L199" i="1"/>
  <c r="M199" i="1" s="1"/>
  <c r="C200" i="1"/>
  <c r="F200" i="1"/>
  <c r="H200" i="1"/>
  <c r="I200" i="1" s="1"/>
  <c r="J200" i="1"/>
  <c r="L200" i="1"/>
  <c r="C201" i="1"/>
  <c r="F201" i="1"/>
  <c r="H201" i="1"/>
  <c r="I201" i="1" s="1"/>
  <c r="J201" i="1"/>
  <c r="K201" i="1" s="1"/>
  <c r="L201" i="1"/>
  <c r="M201" i="1" s="1"/>
  <c r="C202" i="1"/>
  <c r="F202" i="1"/>
  <c r="H202" i="1"/>
  <c r="J202" i="1"/>
  <c r="L202" i="1"/>
  <c r="C203" i="1"/>
  <c r="F203" i="1"/>
  <c r="H203" i="1"/>
  <c r="J203" i="1"/>
  <c r="L203" i="1"/>
  <c r="C204" i="1"/>
  <c r="F204" i="1"/>
  <c r="H204" i="1"/>
  <c r="J204" i="1"/>
  <c r="L204" i="1"/>
  <c r="C205" i="1"/>
  <c r="F205" i="1"/>
  <c r="G205" i="1" s="1"/>
  <c r="H205" i="1"/>
  <c r="J205" i="1"/>
  <c r="L205" i="1"/>
  <c r="C206" i="1"/>
  <c r="F206" i="1"/>
  <c r="G206" i="1" s="1"/>
  <c r="H206" i="1"/>
  <c r="J206" i="1"/>
  <c r="L206" i="1"/>
  <c r="C207" i="1"/>
  <c r="F207" i="1"/>
  <c r="H207" i="1"/>
  <c r="I207" i="1" s="1"/>
  <c r="J207" i="1"/>
  <c r="K207" i="1" s="1"/>
  <c r="L207" i="1"/>
  <c r="M207" i="1" s="1"/>
  <c r="C208" i="1"/>
  <c r="F208" i="1"/>
  <c r="H208" i="1"/>
  <c r="I208" i="1" s="1"/>
  <c r="J208" i="1"/>
  <c r="L208" i="1"/>
  <c r="C209" i="1"/>
  <c r="F209" i="1"/>
  <c r="H209" i="1"/>
  <c r="I209" i="1" s="1"/>
  <c r="J209" i="1"/>
  <c r="K209" i="1" s="1"/>
  <c r="L209" i="1"/>
  <c r="M209" i="1" s="1"/>
  <c r="C210" i="1"/>
  <c r="F210" i="1"/>
  <c r="H210" i="1"/>
  <c r="J210" i="1"/>
  <c r="L210" i="1"/>
  <c r="C211" i="1"/>
  <c r="F211" i="1"/>
  <c r="H211" i="1"/>
  <c r="J211" i="1"/>
  <c r="L211" i="1"/>
  <c r="C212" i="1"/>
  <c r="F212" i="1"/>
  <c r="H212" i="1"/>
  <c r="J212" i="1"/>
  <c r="L212" i="1"/>
  <c r="C213" i="1"/>
  <c r="F213" i="1"/>
  <c r="G213" i="1" s="1"/>
  <c r="H213" i="1"/>
  <c r="J213" i="1"/>
  <c r="L213" i="1"/>
  <c r="C214" i="1"/>
  <c r="F214" i="1"/>
  <c r="G214" i="1" s="1"/>
  <c r="H214" i="1"/>
  <c r="J214" i="1"/>
  <c r="L214" i="1"/>
  <c r="C215" i="1"/>
  <c r="F215" i="1"/>
  <c r="H215" i="1"/>
  <c r="I215" i="1" s="1"/>
  <c r="J215" i="1"/>
  <c r="K215" i="1" s="1"/>
  <c r="L215" i="1"/>
  <c r="M215" i="1" s="1"/>
  <c r="C216" i="1"/>
  <c r="F216" i="1"/>
  <c r="H216" i="1"/>
  <c r="I216" i="1" s="1"/>
  <c r="J216" i="1"/>
  <c r="L216" i="1"/>
  <c r="C217" i="1"/>
  <c r="F217" i="1"/>
  <c r="G217" i="1" s="1"/>
  <c r="H217" i="1"/>
  <c r="I217" i="1" s="1"/>
  <c r="J217" i="1"/>
  <c r="K217" i="1" s="1"/>
  <c r="L217" i="1"/>
  <c r="M217" i="1" s="1"/>
  <c r="C218" i="1"/>
  <c r="F218" i="1"/>
  <c r="H218" i="1"/>
  <c r="J218" i="1"/>
  <c r="L218" i="1"/>
  <c r="C219" i="1"/>
  <c r="F219" i="1"/>
  <c r="H219" i="1"/>
  <c r="J219" i="1"/>
  <c r="L219" i="1"/>
  <c r="C220" i="1"/>
  <c r="F220" i="1"/>
  <c r="H220" i="1"/>
  <c r="J220" i="1"/>
  <c r="L220" i="1"/>
  <c r="C221" i="1"/>
  <c r="F221" i="1"/>
  <c r="G221" i="1" s="1"/>
  <c r="H221" i="1"/>
  <c r="J221" i="1"/>
  <c r="L221" i="1"/>
  <c r="C222" i="1"/>
  <c r="F222" i="1"/>
  <c r="G222" i="1" s="1"/>
  <c r="H222" i="1"/>
  <c r="J222" i="1"/>
  <c r="L222" i="1"/>
  <c r="C223" i="1"/>
  <c r="F223" i="1"/>
  <c r="H223" i="1"/>
  <c r="I223" i="1" s="1"/>
  <c r="J223" i="1"/>
  <c r="K223" i="1" s="1"/>
  <c r="L223" i="1"/>
  <c r="M223" i="1" s="1"/>
  <c r="C224" i="1"/>
  <c r="F224" i="1"/>
  <c r="H224" i="1"/>
  <c r="I224" i="1" s="1"/>
  <c r="J224" i="1"/>
  <c r="L224" i="1"/>
  <c r="C225" i="1"/>
  <c r="F225" i="1"/>
  <c r="G225" i="1" s="1"/>
  <c r="H225" i="1"/>
  <c r="I225" i="1" s="1"/>
  <c r="J225" i="1"/>
  <c r="K225" i="1" s="1"/>
  <c r="L225" i="1"/>
  <c r="M225" i="1" s="1"/>
  <c r="C226" i="1"/>
  <c r="F226" i="1"/>
  <c r="H226" i="1"/>
  <c r="J226" i="1"/>
  <c r="L226" i="1"/>
  <c r="C227" i="1"/>
  <c r="F227" i="1"/>
  <c r="H227" i="1"/>
  <c r="J227" i="1"/>
  <c r="L227" i="1"/>
  <c r="C228" i="1"/>
  <c r="F228" i="1"/>
  <c r="H228" i="1"/>
  <c r="J228" i="1"/>
  <c r="L228" i="1"/>
  <c r="C229" i="1"/>
  <c r="F229" i="1"/>
  <c r="G229" i="1" s="1"/>
  <c r="H229" i="1"/>
  <c r="J229" i="1"/>
  <c r="L229" i="1"/>
  <c r="C230" i="1"/>
  <c r="F230" i="1"/>
  <c r="G230" i="1" s="1"/>
  <c r="H230" i="1"/>
  <c r="J230" i="1"/>
  <c r="L230" i="1"/>
  <c r="C231" i="1"/>
  <c r="F231" i="1"/>
  <c r="H231" i="1"/>
  <c r="I231" i="1" s="1"/>
  <c r="J231" i="1"/>
  <c r="K231" i="1" s="1"/>
  <c r="L231" i="1"/>
  <c r="M231" i="1" s="1"/>
  <c r="C232" i="1"/>
  <c r="F232" i="1"/>
  <c r="H232" i="1"/>
  <c r="I232" i="1" s="1"/>
  <c r="J232" i="1"/>
  <c r="L232" i="1"/>
  <c r="C233" i="1"/>
  <c r="F233" i="1"/>
  <c r="G233" i="1" s="1"/>
  <c r="H233" i="1"/>
  <c r="I233" i="1" s="1"/>
  <c r="J233" i="1"/>
  <c r="K233" i="1" s="1"/>
  <c r="L233" i="1"/>
  <c r="M233" i="1" s="1"/>
  <c r="C234" i="1"/>
  <c r="F234" i="1"/>
  <c r="H234" i="1"/>
  <c r="J234" i="1"/>
  <c r="L234" i="1"/>
  <c r="C235" i="1"/>
  <c r="F235" i="1"/>
  <c r="H235" i="1"/>
  <c r="J235" i="1"/>
  <c r="L235" i="1"/>
  <c r="C236" i="1"/>
  <c r="F236" i="1"/>
  <c r="H236" i="1"/>
  <c r="J236" i="1"/>
  <c r="L236" i="1"/>
  <c r="C237" i="1"/>
  <c r="F237" i="1"/>
  <c r="G237" i="1" s="1"/>
  <c r="H237" i="1"/>
  <c r="J237" i="1"/>
  <c r="L237" i="1"/>
  <c r="C238" i="1"/>
  <c r="F238" i="1"/>
  <c r="G238" i="1" s="1"/>
  <c r="H238" i="1"/>
  <c r="J238" i="1"/>
  <c r="L238" i="1"/>
  <c r="C239" i="1"/>
  <c r="F239" i="1"/>
  <c r="H239" i="1"/>
  <c r="I239" i="1" s="1"/>
  <c r="J239" i="1"/>
  <c r="K239" i="1" s="1"/>
  <c r="L239" i="1"/>
  <c r="M239" i="1" s="1"/>
  <c r="C240" i="1"/>
  <c r="F240" i="1"/>
  <c r="H240" i="1"/>
  <c r="I240" i="1" s="1"/>
  <c r="J240" i="1"/>
  <c r="L240" i="1"/>
  <c r="C241" i="1"/>
  <c r="F241" i="1"/>
  <c r="G241" i="1" s="1"/>
  <c r="H241" i="1"/>
  <c r="I241" i="1" s="1"/>
  <c r="J241" i="1"/>
  <c r="K241" i="1" s="1"/>
  <c r="L241" i="1"/>
  <c r="M241" i="1" s="1"/>
  <c r="C242" i="1"/>
  <c r="F242" i="1"/>
  <c r="H242" i="1"/>
  <c r="J242" i="1"/>
  <c r="L242" i="1"/>
  <c r="C243" i="1"/>
  <c r="F243" i="1"/>
  <c r="H243" i="1"/>
  <c r="J243" i="1"/>
  <c r="L243" i="1"/>
  <c r="C244" i="1"/>
  <c r="F244" i="1"/>
  <c r="H244" i="1"/>
  <c r="J244" i="1"/>
  <c r="L244" i="1"/>
  <c r="C245" i="1"/>
  <c r="F245" i="1"/>
  <c r="G245" i="1" s="1"/>
  <c r="H245" i="1"/>
  <c r="J245" i="1"/>
  <c r="L245" i="1"/>
  <c r="C246" i="1"/>
  <c r="F246" i="1"/>
  <c r="G246" i="1" s="1"/>
  <c r="H246" i="1"/>
  <c r="J246" i="1"/>
  <c r="L246" i="1"/>
  <c r="C247" i="1"/>
  <c r="F247" i="1"/>
  <c r="H247" i="1"/>
  <c r="I247" i="1" s="1"/>
  <c r="J247" i="1"/>
  <c r="K247" i="1" s="1"/>
  <c r="L247" i="1"/>
  <c r="M247" i="1" s="1"/>
  <c r="C248" i="1"/>
  <c r="F248" i="1"/>
  <c r="H248" i="1"/>
  <c r="I248" i="1" s="1"/>
  <c r="J248" i="1"/>
  <c r="L248" i="1"/>
  <c r="C249" i="1"/>
  <c r="F249" i="1"/>
  <c r="G249" i="1" s="1"/>
  <c r="H249" i="1"/>
  <c r="I249" i="1" s="1"/>
  <c r="J249" i="1"/>
  <c r="K249" i="1" s="1"/>
  <c r="L249" i="1"/>
  <c r="M249" i="1" s="1"/>
  <c r="C250" i="1"/>
  <c r="F250" i="1"/>
  <c r="H250" i="1"/>
  <c r="J250" i="1"/>
  <c r="L250" i="1"/>
  <c r="C251" i="1"/>
  <c r="F251" i="1"/>
  <c r="H251" i="1"/>
  <c r="J251" i="1"/>
  <c r="L251" i="1"/>
  <c r="C252" i="1"/>
  <c r="F252" i="1"/>
  <c r="H252" i="1"/>
  <c r="J252" i="1"/>
  <c r="L252" i="1"/>
  <c r="C253" i="1"/>
  <c r="F253" i="1"/>
  <c r="G253" i="1" s="1"/>
  <c r="H253" i="1"/>
  <c r="J253" i="1"/>
  <c r="L253" i="1"/>
  <c r="C254" i="1"/>
  <c r="F254" i="1"/>
  <c r="G254" i="1" s="1"/>
  <c r="H254" i="1"/>
  <c r="J254" i="1"/>
  <c r="L254" i="1"/>
  <c r="C255" i="1"/>
  <c r="F255" i="1"/>
  <c r="H255" i="1"/>
  <c r="I255" i="1" s="1"/>
  <c r="J255" i="1"/>
  <c r="K255" i="1" s="1"/>
  <c r="L255" i="1"/>
  <c r="M255" i="1" s="1"/>
  <c r="C256" i="1"/>
  <c r="F256" i="1"/>
  <c r="H256" i="1"/>
  <c r="I256" i="1" s="1"/>
  <c r="J256" i="1"/>
  <c r="L256" i="1"/>
  <c r="C257" i="1"/>
  <c r="F257" i="1"/>
  <c r="G257" i="1" s="1"/>
  <c r="H257" i="1"/>
  <c r="I257" i="1" s="1"/>
  <c r="J257" i="1"/>
  <c r="L257" i="1"/>
  <c r="C258" i="1"/>
  <c r="F258" i="1"/>
  <c r="H258" i="1"/>
  <c r="J258" i="1"/>
  <c r="L258" i="1"/>
  <c r="C259" i="1"/>
  <c r="F259" i="1"/>
  <c r="H259" i="1"/>
  <c r="J259" i="1"/>
  <c r="L259" i="1"/>
  <c r="C260" i="1"/>
  <c r="F260" i="1"/>
  <c r="H260" i="1"/>
  <c r="J260" i="1"/>
  <c r="L260" i="1"/>
  <c r="C261" i="1"/>
  <c r="F261" i="1"/>
  <c r="G261" i="1" s="1"/>
  <c r="H261" i="1"/>
  <c r="J261" i="1"/>
  <c r="L261" i="1"/>
  <c r="C262" i="1"/>
  <c r="F262" i="1"/>
  <c r="G262" i="1" s="1"/>
  <c r="H262" i="1"/>
  <c r="J262" i="1"/>
  <c r="L262" i="1"/>
  <c r="C263" i="1"/>
  <c r="F263" i="1"/>
  <c r="H263" i="1"/>
  <c r="I263" i="1" s="1"/>
  <c r="J263" i="1"/>
  <c r="K263" i="1" s="1"/>
  <c r="L263" i="1"/>
  <c r="M263" i="1" s="1"/>
  <c r="C264" i="1"/>
  <c r="F264" i="1"/>
  <c r="H264" i="1"/>
  <c r="I264" i="1" s="1"/>
  <c r="J264" i="1"/>
  <c r="L264" i="1"/>
  <c r="C265" i="1"/>
  <c r="F265" i="1"/>
  <c r="G265" i="1" s="1"/>
  <c r="H265" i="1"/>
  <c r="I265" i="1" s="1"/>
  <c r="J265" i="1"/>
  <c r="K265" i="1" s="1"/>
  <c r="L265" i="1"/>
  <c r="M265" i="1" s="1"/>
  <c r="C266" i="1"/>
  <c r="F266" i="1"/>
  <c r="H266" i="1"/>
  <c r="J266" i="1"/>
  <c r="L266" i="1"/>
  <c r="C267" i="1"/>
  <c r="F267" i="1"/>
  <c r="H267" i="1"/>
  <c r="J267" i="1"/>
  <c r="L267" i="1"/>
  <c r="C268" i="1"/>
  <c r="F268" i="1"/>
  <c r="H268" i="1"/>
  <c r="J268" i="1"/>
  <c r="L268" i="1"/>
  <c r="C269" i="1"/>
  <c r="F269" i="1"/>
  <c r="G269" i="1" s="1"/>
  <c r="H269" i="1"/>
  <c r="J269" i="1"/>
  <c r="L269" i="1"/>
  <c r="C270" i="1"/>
  <c r="F270" i="1"/>
  <c r="G270" i="1" s="1"/>
  <c r="H270" i="1"/>
  <c r="J270" i="1"/>
  <c r="L270" i="1"/>
  <c r="C271" i="1"/>
  <c r="F271" i="1"/>
  <c r="H271" i="1"/>
  <c r="I271" i="1" s="1"/>
  <c r="J271" i="1"/>
  <c r="K271" i="1" s="1"/>
  <c r="L271" i="1"/>
  <c r="M271" i="1" s="1"/>
  <c r="C272" i="1"/>
  <c r="F272" i="1"/>
  <c r="H272" i="1"/>
  <c r="I272" i="1" s="1"/>
  <c r="J272" i="1"/>
  <c r="L272" i="1"/>
  <c r="C273" i="1"/>
  <c r="F273" i="1"/>
  <c r="G273" i="1" s="1"/>
  <c r="H273" i="1"/>
  <c r="I273" i="1" s="1"/>
  <c r="J273" i="1"/>
  <c r="K273" i="1" s="1"/>
  <c r="L273" i="1"/>
  <c r="M273" i="1" s="1"/>
  <c r="C274" i="1"/>
  <c r="F274" i="1"/>
  <c r="H274" i="1"/>
  <c r="J274" i="1"/>
  <c r="L274" i="1"/>
  <c r="C275" i="1"/>
  <c r="F275" i="1"/>
  <c r="H275" i="1"/>
  <c r="J275" i="1"/>
  <c r="L275" i="1"/>
  <c r="C276" i="1"/>
  <c r="F276" i="1"/>
  <c r="H276" i="1"/>
  <c r="J276" i="1"/>
  <c r="L276" i="1"/>
  <c r="C277" i="1"/>
  <c r="F277" i="1"/>
  <c r="G277" i="1" s="1"/>
  <c r="H277" i="1"/>
  <c r="J277" i="1"/>
  <c r="L277" i="1"/>
  <c r="C278" i="1"/>
  <c r="F278" i="1"/>
  <c r="H278" i="1"/>
  <c r="J278" i="1"/>
  <c r="L278" i="1"/>
  <c r="C279" i="1"/>
  <c r="F279" i="1"/>
  <c r="H279" i="1"/>
  <c r="I279" i="1" s="1"/>
  <c r="J279" i="1"/>
  <c r="K279" i="1" s="1"/>
  <c r="L279" i="1"/>
  <c r="M279" i="1" s="1"/>
  <c r="C280" i="1"/>
  <c r="F280" i="1"/>
  <c r="H280" i="1"/>
  <c r="I280" i="1" s="1"/>
  <c r="J280" i="1"/>
  <c r="L280" i="1"/>
  <c r="C281" i="1"/>
  <c r="F281" i="1"/>
  <c r="G281" i="1" s="1"/>
  <c r="H281" i="1"/>
  <c r="I281" i="1" s="1"/>
  <c r="J281" i="1"/>
  <c r="L281" i="1"/>
  <c r="M281" i="1" s="1"/>
  <c r="C282" i="1"/>
  <c r="F282" i="1"/>
  <c r="H282" i="1"/>
  <c r="J282" i="1"/>
  <c r="L282" i="1"/>
  <c r="C283" i="1"/>
  <c r="F283" i="1"/>
  <c r="H283" i="1"/>
  <c r="J283" i="1"/>
  <c r="L283" i="1"/>
  <c r="C284" i="1"/>
  <c r="F284" i="1"/>
  <c r="H284" i="1"/>
  <c r="J284" i="1"/>
  <c r="L284" i="1"/>
  <c r="C285" i="1"/>
  <c r="F285" i="1"/>
  <c r="G285" i="1" s="1"/>
  <c r="H285" i="1"/>
  <c r="J285" i="1"/>
  <c r="L285" i="1"/>
  <c r="C286" i="1"/>
  <c r="F286" i="1"/>
  <c r="H286" i="1"/>
  <c r="J286" i="1"/>
  <c r="L286" i="1"/>
  <c r="C287" i="1"/>
  <c r="F287" i="1"/>
  <c r="H287" i="1"/>
  <c r="I287" i="1" s="1"/>
  <c r="J287" i="1"/>
  <c r="K287" i="1" s="1"/>
  <c r="L287" i="1"/>
  <c r="M287" i="1" s="1"/>
  <c r="C288" i="1"/>
  <c r="F288" i="1"/>
  <c r="H288" i="1"/>
  <c r="I288" i="1" s="1"/>
  <c r="J288" i="1"/>
  <c r="L288" i="1"/>
  <c r="C289" i="1"/>
  <c r="F289" i="1"/>
  <c r="G289" i="1" s="1"/>
  <c r="H289" i="1"/>
  <c r="I289" i="1" s="1"/>
  <c r="J289" i="1"/>
  <c r="K289" i="1" s="1"/>
  <c r="L289" i="1"/>
  <c r="M289" i="1" s="1"/>
  <c r="C290" i="1"/>
  <c r="F290" i="1"/>
  <c r="H290" i="1"/>
  <c r="J290" i="1"/>
  <c r="L290" i="1"/>
  <c r="C291" i="1"/>
  <c r="F291" i="1"/>
  <c r="H291" i="1"/>
  <c r="J291" i="1"/>
  <c r="L291" i="1"/>
  <c r="C292" i="1"/>
  <c r="F292" i="1"/>
  <c r="H292" i="1"/>
  <c r="J292" i="1"/>
  <c r="L292" i="1"/>
  <c r="C293" i="1"/>
  <c r="F293" i="1"/>
  <c r="G293" i="1" s="1"/>
  <c r="H293" i="1"/>
  <c r="J293" i="1"/>
  <c r="L293" i="1"/>
  <c r="C294" i="1"/>
  <c r="F294" i="1"/>
  <c r="G294" i="1" s="1"/>
  <c r="H294" i="1"/>
  <c r="J294" i="1"/>
  <c r="L294" i="1"/>
  <c r="C295" i="1"/>
  <c r="F295" i="1"/>
  <c r="H295" i="1"/>
  <c r="I295" i="1" s="1"/>
  <c r="J295" i="1"/>
  <c r="K295" i="1" s="1"/>
  <c r="L295" i="1"/>
  <c r="M295" i="1" s="1"/>
  <c r="C296" i="1"/>
  <c r="F296" i="1"/>
  <c r="H296" i="1"/>
  <c r="I296" i="1" s="1"/>
  <c r="J296" i="1"/>
  <c r="L296" i="1"/>
  <c r="C297" i="1"/>
  <c r="F297" i="1"/>
  <c r="G297" i="1" s="1"/>
  <c r="H297" i="1"/>
  <c r="I297" i="1" s="1"/>
  <c r="J297" i="1"/>
  <c r="K297" i="1" s="1"/>
  <c r="L297" i="1"/>
  <c r="M297" i="1" s="1"/>
  <c r="C298" i="1"/>
  <c r="F298" i="1"/>
  <c r="H298" i="1"/>
  <c r="J298" i="1"/>
  <c r="L298" i="1"/>
  <c r="C299" i="1"/>
  <c r="F299" i="1"/>
  <c r="H299" i="1"/>
  <c r="J299" i="1"/>
  <c r="L299" i="1"/>
  <c r="C300" i="1"/>
  <c r="F300" i="1"/>
  <c r="H300" i="1"/>
  <c r="J300" i="1"/>
  <c r="L300" i="1"/>
  <c r="C301" i="1"/>
  <c r="F301" i="1"/>
  <c r="G301" i="1" s="1"/>
  <c r="H301" i="1"/>
  <c r="J301" i="1"/>
  <c r="L301" i="1"/>
  <c r="C302" i="1"/>
  <c r="F302" i="1"/>
  <c r="G302" i="1" s="1"/>
  <c r="H302" i="1"/>
  <c r="J302" i="1"/>
  <c r="L302" i="1"/>
  <c r="C303" i="1"/>
  <c r="F303" i="1"/>
  <c r="H303" i="1"/>
  <c r="I303" i="1" s="1"/>
  <c r="J303" i="1"/>
  <c r="K303" i="1" s="1"/>
  <c r="L303" i="1"/>
  <c r="M303" i="1" s="1"/>
  <c r="C304" i="1"/>
  <c r="F304" i="1"/>
  <c r="H304" i="1"/>
  <c r="I304" i="1" s="1"/>
  <c r="J304" i="1"/>
  <c r="L304" i="1"/>
  <c r="C305" i="1"/>
  <c r="F305" i="1"/>
  <c r="H305" i="1"/>
  <c r="I305" i="1" s="1"/>
  <c r="J305" i="1"/>
  <c r="K305" i="1" s="1"/>
  <c r="L305" i="1"/>
  <c r="M305" i="1" s="1"/>
  <c r="C306" i="1"/>
  <c r="F306" i="1"/>
  <c r="H306" i="1"/>
  <c r="J306" i="1"/>
  <c r="L306" i="1"/>
  <c r="C307" i="1"/>
  <c r="F307" i="1"/>
  <c r="H307" i="1"/>
  <c r="J307" i="1"/>
  <c r="L307" i="1"/>
  <c r="C308" i="1"/>
  <c r="F308" i="1"/>
  <c r="H308" i="1"/>
  <c r="J308" i="1"/>
  <c r="L308" i="1"/>
  <c r="C309" i="1"/>
  <c r="F309" i="1"/>
  <c r="G309" i="1" s="1"/>
  <c r="H309" i="1"/>
  <c r="J309" i="1"/>
  <c r="L309" i="1"/>
  <c r="C310" i="1"/>
  <c r="F310" i="1"/>
  <c r="G310" i="1" s="1"/>
  <c r="H310" i="1"/>
  <c r="J310" i="1"/>
  <c r="L310" i="1"/>
  <c r="C311" i="1"/>
  <c r="F311" i="1"/>
  <c r="H311" i="1"/>
  <c r="I311" i="1" s="1"/>
  <c r="J311" i="1"/>
  <c r="K311" i="1" s="1"/>
  <c r="L311" i="1"/>
  <c r="M311" i="1" s="1"/>
  <c r="C312" i="1"/>
  <c r="F312" i="1"/>
  <c r="H312" i="1"/>
  <c r="I312" i="1" s="1"/>
  <c r="J312" i="1"/>
  <c r="L312" i="1"/>
  <c r="C313" i="1"/>
  <c r="F313" i="1"/>
  <c r="G313" i="1" s="1"/>
  <c r="H313" i="1"/>
  <c r="I313" i="1" s="1"/>
  <c r="J313" i="1"/>
  <c r="L313" i="1"/>
  <c r="M313" i="1" s="1"/>
  <c r="C314" i="1"/>
  <c r="F314" i="1"/>
  <c r="H314" i="1"/>
  <c r="J314" i="1"/>
  <c r="L314" i="1"/>
  <c r="C315" i="1"/>
  <c r="F315" i="1"/>
  <c r="H315" i="1"/>
  <c r="J315" i="1"/>
  <c r="L315" i="1"/>
  <c r="C316" i="1"/>
  <c r="F316" i="1"/>
  <c r="H316" i="1"/>
  <c r="J316" i="1"/>
  <c r="L316" i="1"/>
  <c r="C317" i="1"/>
  <c r="F317" i="1"/>
  <c r="G317" i="1" s="1"/>
  <c r="H317" i="1"/>
  <c r="J317" i="1"/>
  <c r="L317" i="1"/>
  <c r="C318" i="1"/>
  <c r="F318" i="1"/>
  <c r="G318" i="1" s="1"/>
  <c r="H318" i="1"/>
  <c r="J318" i="1"/>
  <c r="L318" i="1"/>
  <c r="C319" i="1"/>
  <c r="F319" i="1"/>
  <c r="H319" i="1"/>
  <c r="I319" i="1" s="1"/>
  <c r="J319" i="1"/>
  <c r="K319" i="1" s="1"/>
  <c r="L319" i="1"/>
  <c r="M319" i="1" s="1"/>
  <c r="C320" i="1"/>
  <c r="F320" i="1"/>
  <c r="H320" i="1"/>
  <c r="I320" i="1" s="1"/>
  <c r="J320" i="1"/>
  <c r="L320" i="1"/>
  <c r="C321" i="1"/>
  <c r="F321" i="1"/>
  <c r="H321" i="1"/>
  <c r="I321" i="1" s="1"/>
  <c r="J321" i="1"/>
  <c r="K321" i="1" s="1"/>
  <c r="L321" i="1"/>
  <c r="M321" i="1" s="1"/>
  <c r="C322" i="1"/>
  <c r="F322" i="1"/>
  <c r="H322" i="1"/>
  <c r="J322" i="1"/>
  <c r="L322" i="1"/>
  <c r="C323" i="1"/>
  <c r="F323" i="1"/>
  <c r="H323" i="1"/>
  <c r="J323" i="1"/>
  <c r="L323" i="1"/>
  <c r="C324" i="1"/>
  <c r="F324" i="1"/>
  <c r="H324" i="1"/>
  <c r="J324" i="1"/>
  <c r="L324" i="1"/>
  <c r="C325" i="1"/>
  <c r="F325" i="1"/>
  <c r="G325" i="1" s="1"/>
  <c r="H325" i="1"/>
  <c r="J325" i="1"/>
  <c r="L325" i="1"/>
  <c r="C326" i="1"/>
  <c r="F326" i="1"/>
  <c r="H326" i="1"/>
  <c r="J326" i="1"/>
  <c r="L326" i="1"/>
  <c r="C327" i="1"/>
  <c r="F327" i="1"/>
  <c r="H327" i="1"/>
  <c r="I327" i="1" s="1"/>
  <c r="J327" i="1"/>
  <c r="K327" i="1" s="1"/>
  <c r="L327" i="1"/>
  <c r="M327" i="1" s="1"/>
  <c r="C328" i="1"/>
  <c r="F328" i="1"/>
  <c r="H328" i="1"/>
  <c r="I328" i="1" s="1"/>
  <c r="J328" i="1"/>
  <c r="L328" i="1"/>
  <c r="C329" i="1"/>
  <c r="F329" i="1"/>
  <c r="H329" i="1"/>
  <c r="I329" i="1" s="1"/>
  <c r="J329" i="1"/>
  <c r="K329" i="1" s="1"/>
  <c r="L329" i="1"/>
  <c r="M329" i="1" s="1"/>
  <c r="C330" i="1"/>
  <c r="F330" i="1"/>
  <c r="H330" i="1"/>
  <c r="J330" i="1"/>
  <c r="L330" i="1"/>
  <c r="C331" i="1"/>
  <c r="F331" i="1"/>
  <c r="H331" i="1"/>
  <c r="J331" i="1"/>
  <c r="L331" i="1"/>
  <c r="C332" i="1"/>
  <c r="F332" i="1"/>
  <c r="H332" i="1"/>
  <c r="J332" i="1"/>
  <c r="L332" i="1"/>
  <c r="C333" i="1"/>
  <c r="F333" i="1"/>
  <c r="G333" i="1" s="1"/>
  <c r="H333" i="1"/>
  <c r="J333" i="1"/>
  <c r="L333" i="1"/>
  <c r="C334" i="1"/>
  <c r="F334" i="1"/>
  <c r="G334" i="1" s="1"/>
  <c r="H334" i="1"/>
  <c r="J334" i="1"/>
  <c r="L334" i="1"/>
  <c r="C335" i="1"/>
  <c r="F335" i="1"/>
  <c r="H335" i="1"/>
  <c r="J335" i="1"/>
  <c r="K335" i="1" s="1"/>
  <c r="L335" i="1"/>
  <c r="M335" i="1" s="1"/>
  <c r="C336" i="1"/>
  <c r="F336" i="1"/>
  <c r="H336" i="1"/>
  <c r="I336" i="1" s="1"/>
  <c r="J336" i="1"/>
  <c r="L336" i="1"/>
  <c r="C337" i="1"/>
  <c r="F337" i="1"/>
  <c r="G337" i="1" s="1"/>
  <c r="H337" i="1"/>
  <c r="I337" i="1" s="1"/>
  <c r="J337" i="1"/>
  <c r="K337" i="1" s="1"/>
  <c r="L337" i="1"/>
  <c r="M337" i="1" s="1"/>
  <c r="C338" i="1"/>
  <c r="F338" i="1"/>
  <c r="H338" i="1"/>
  <c r="J338" i="1"/>
  <c r="L338" i="1"/>
  <c r="C339" i="1"/>
  <c r="F339" i="1"/>
  <c r="H339" i="1"/>
  <c r="J339" i="1"/>
  <c r="L339" i="1"/>
  <c r="C340" i="1"/>
  <c r="F340" i="1"/>
  <c r="H340" i="1"/>
  <c r="J340" i="1"/>
  <c r="L340" i="1"/>
  <c r="C341" i="1"/>
  <c r="F341" i="1"/>
  <c r="G341" i="1" s="1"/>
  <c r="H341" i="1"/>
  <c r="J341" i="1"/>
  <c r="L341" i="1"/>
  <c r="C342" i="1"/>
  <c r="F342" i="1"/>
  <c r="G342" i="1" s="1"/>
  <c r="H342" i="1"/>
  <c r="J342" i="1"/>
  <c r="L342" i="1"/>
  <c r="C343" i="1"/>
  <c r="F343" i="1"/>
  <c r="H343" i="1"/>
  <c r="J343" i="1"/>
  <c r="K343" i="1" s="1"/>
  <c r="L343" i="1"/>
  <c r="M343" i="1" s="1"/>
  <c r="C344" i="1"/>
  <c r="F344" i="1"/>
  <c r="H344" i="1"/>
  <c r="I344" i="1" s="1"/>
  <c r="J344" i="1"/>
  <c r="L344" i="1"/>
  <c r="C345" i="1"/>
  <c r="F345" i="1"/>
  <c r="G345" i="1" s="1"/>
  <c r="H345" i="1"/>
  <c r="I345" i="1" s="1"/>
  <c r="J345" i="1"/>
  <c r="K345" i="1" s="1"/>
  <c r="L345" i="1"/>
  <c r="M345" i="1" s="1"/>
  <c r="C346" i="1"/>
  <c r="F346" i="1"/>
  <c r="H346" i="1"/>
  <c r="J346" i="1"/>
  <c r="L346" i="1"/>
  <c r="C347" i="1"/>
  <c r="F347" i="1"/>
  <c r="H347" i="1"/>
  <c r="J347" i="1"/>
  <c r="L347" i="1"/>
  <c r="C348" i="1"/>
  <c r="F348" i="1"/>
  <c r="H348" i="1"/>
  <c r="J348" i="1"/>
  <c r="L348" i="1"/>
  <c r="C349" i="1"/>
  <c r="F349" i="1"/>
  <c r="G349" i="1" s="1"/>
  <c r="H349" i="1"/>
  <c r="J349" i="1"/>
  <c r="L349" i="1"/>
  <c r="C350" i="1"/>
  <c r="F350" i="1"/>
  <c r="G350" i="1" s="1"/>
  <c r="H350" i="1"/>
  <c r="J350" i="1"/>
  <c r="L350" i="1"/>
  <c r="C351" i="1"/>
  <c r="F351" i="1"/>
  <c r="H351" i="1"/>
  <c r="J351" i="1"/>
  <c r="K351" i="1" s="1"/>
  <c r="L351" i="1"/>
  <c r="M351" i="1" s="1"/>
  <c r="C352" i="1"/>
  <c r="F352" i="1"/>
  <c r="H352" i="1"/>
  <c r="I352" i="1" s="1"/>
  <c r="J352" i="1"/>
  <c r="L352" i="1"/>
  <c r="C353" i="1"/>
  <c r="F353" i="1"/>
  <c r="G353" i="1" s="1"/>
  <c r="H353" i="1"/>
  <c r="I353" i="1" s="1"/>
  <c r="J353" i="1"/>
  <c r="K353" i="1" s="1"/>
  <c r="L353" i="1"/>
  <c r="M353" i="1" s="1"/>
  <c r="B354" i="1"/>
  <c r="E354" i="1"/>
  <c r="K313" i="1" l="1"/>
  <c r="K281" i="1"/>
  <c r="I85" i="1"/>
  <c r="G278" i="1"/>
  <c r="M79" i="1"/>
  <c r="K79" i="1"/>
  <c r="G79" i="1"/>
  <c r="M257" i="1"/>
  <c r="K118" i="1"/>
  <c r="K257" i="1"/>
  <c r="I118" i="1"/>
  <c r="K73" i="1"/>
  <c r="M68" i="1"/>
  <c r="G326" i="1"/>
  <c r="G118" i="1"/>
  <c r="I73" i="1"/>
  <c r="G73" i="1"/>
  <c r="K71" i="1"/>
  <c r="M350" i="1"/>
  <c r="M342" i="1"/>
  <c r="M334" i="1"/>
  <c r="M326" i="1"/>
  <c r="M318" i="1"/>
  <c r="M310" i="1"/>
  <c r="M302" i="1"/>
  <c r="K259" i="1"/>
  <c r="M254" i="1"/>
  <c r="K251" i="1"/>
  <c r="K243" i="1"/>
  <c r="M238" i="1"/>
  <c r="K235" i="1"/>
  <c r="M230" i="1"/>
  <c r="K227" i="1"/>
  <c r="M222" i="1"/>
  <c r="K219" i="1"/>
  <c r="M214" i="1"/>
  <c r="K211" i="1"/>
  <c r="M206" i="1"/>
  <c r="K203" i="1"/>
  <c r="M198" i="1"/>
  <c r="K195" i="1"/>
  <c r="M190" i="1"/>
  <c r="K187" i="1"/>
  <c r="M182" i="1"/>
  <c r="K179" i="1"/>
  <c r="M174" i="1"/>
  <c r="K171" i="1"/>
  <c r="M166" i="1"/>
  <c r="K163" i="1"/>
  <c r="M158" i="1"/>
  <c r="K155" i="1"/>
  <c r="M150" i="1"/>
  <c r="K147" i="1"/>
  <c r="K139" i="1"/>
  <c r="K130" i="1"/>
  <c r="K123" i="1"/>
  <c r="K115" i="1"/>
  <c r="K107" i="1"/>
  <c r="K99" i="1"/>
  <c r="K91" i="1"/>
  <c r="K83" i="1"/>
  <c r="K75" i="1"/>
  <c r="K67" i="1"/>
  <c r="K347" i="1"/>
  <c r="K331" i="1"/>
  <c r="K323" i="1"/>
  <c r="K307" i="1"/>
  <c r="K299" i="1"/>
  <c r="M294" i="1"/>
  <c r="K291" i="1"/>
  <c r="K283" i="1"/>
  <c r="K275" i="1"/>
  <c r="M270" i="1"/>
  <c r="K267" i="1"/>
  <c r="M262" i="1"/>
  <c r="M246" i="1"/>
  <c r="K350" i="1"/>
  <c r="K342" i="1"/>
  <c r="K334" i="1"/>
  <c r="K326" i="1"/>
  <c r="K318" i="1"/>
  <c r="K310" i="1"/>
  <c r="K302" i="1"/>
  <c r="K294" i="1"/>
  <c r="K286" i="1"/>
  <c r="K278" i="1"/>
  <c r="K270" i="1"/>
  <c r="K262" i="1"/>
  <c r="K254" i="1"/>
  <c r="K246" i="1"/>
  <c r="K238" i="1"/>
  <c r="K230" i="1"/>
  <c r="K222" i="1"/>
  <c r="K214" i="1"/>
  <c r="K206" i="1"/>
  <c r="K198" i="1"/>
  <c r="K190" i="1"/>
  <c r="K182" i="1"/>
  <c r="K174" i="1"/>
  <c r="K166" i="1"/>
  <c r="K158" i="1"/>
  <c r="K150" i="1"/>
  <c r="K85" i="1"/>
  <c r="K78" i="1"/>
  <c r="I75" i="1"/>
  <c r="K70" i="1"/>
  <c r="I67" i="1"/>
  <c r="K339" i="1"/>
  <c r="K315" i="1"/>
  <c r="M286" i="1"/>
  <c r="M278" i="1"/>
  <c r="I350" i="1"/>
  <c r="I342" i="1"/>
  <c r="I334" i="1"/>
  <c r="I326" i="1"/>
  <c r="I318" i="1"/>
  <c r="I310" i="1"/>
  <c r="I302" i="1"/>
  <c r="I294" i="1"/>
  <c r="I286" i="1"/>
  <c r="I278" i="1"/>
  <c r="I270" i="1"/>
  <c r="I262" i="1"/>
  <c r="I254" i="1"/>
  <c r="I246" i="1"/>
  <c r="I238" i="1"/>
  <c r="I230" i="1"/>
  <c r="I222" i="1"/>
  <c r="I214" i="1"/>
  <c r="I206" i="1"/>
  <c r="I198" i="1"/>
  <c r="I190" i="1"/>
  <c r="I182" i="1"/>
  <c r="I174" i="1"/>
  <c r="I166" i="1"/>
  <c r="I158" i="1"/>
  <c r="I150" i="1"/>
  <c r="G107" i="1"/>
  <c r="G99" i="1"/>
  <c r="G91" i="1"/>
  <c r="G83" i="1"/>
  <c r="G75" i="1"/>
  <c r="G67" i="1"/>
  <c r="M348" i="1"/>
  <c r="G347" i="1"/>
  <c r="M340" i="1"/>
  <c r="G339" i="1"/>
  <c r="M332" i="1"/>
  <c r="M324" i="1"/>
  <c r="M316" i="1"/>
  <c r="G315" i="1"/>
  <c r="M308" i="1"/>
  <c r="G307" i="1"/>
  <c r="M300" i="1"/>
  <c r="G299" i="1"/>
  <c r="M292" i="1"/>
  <c r="G291" i="1"/>
  <c r="M284" i="1"/>
  <c r="G283" i="1"/>
  <c r="M276" i="1"/>
  <c r="G275" i="1"/>
  <c r="M268" i="1"/>
  <c r="G267" i="1"/>
  <c r="M260" i="1"/>
  <c r="G259" i="1"/>
  <c r="M252" i="1"/>
  <c r="G251" i="1"/>
  <c r="M244" i="1"/>
  <c r="G243" i="1"/>
  <c r="M236" i="1"/>
  <c r="G235" i="1"/>
  <c r="M228" i="1"/>
  <c r="G227" i="1"/>
  <c r="M220" i="1"/>
  <c r="G219" i="1"/>
  <c r="M212" i="1"/>
  <c r="G211" i="1"/>
  <c r="M204" i="1"/>
  <c r="G203" i="1"/>
  <c r="M196" i="1"/>
  <c r="G195" i="1"/>
  <c r="M188" i="1"/>
  <c r="G187" i="1"/>
  <c r="M180" i="1"/>
  <c r="G179" i="1"/>
  <c r="M172" i="1"/>
  <c r="G171" i="1"/>
  <c r="M164" i="1"/>
  <c r="G163" i="1"/>
  <c r="M156" i="1"/>
  <c r="G155" i="1"/>
  <c r="M148" i="1"/>
  <c r="G147" i="1"/>
  <c r="M140" i="1"/>
  <c r="G139" i="1"/>
  <c r="M132" i="1"/>
  <c r="G130" i="1"/>
  <c r="M124" i="1"/>
  <c r="G123" i="1"/>
  <c r="M116" i="1"/>
  <c r="G115" i="1"/>
  <c r="M108" i="1"/>
  <c r="M100" i="1"/>
  <c r="M92" i="1"/>
  <c r="M84" i="1"/>
  <c r="I78" i="1"/>
  <c r="I70" i="1"/>
  <c r="K348" i="1"/>
  <c r="K340" i="1"/>
  <c r="K332" i="1"/>
  <c r="K324" i="1"/>
  <c r="K316" i="1"/>
  <c r="K308" i="1"/>
  <c r="K300" i="1"/>
  <c r="K292" i="1"/>
  <c r="K284" i="1"/>
  <c r="K276" i="1"/>
  <c r="K268" i="1"/>
  <c r="K260" i="1"/>
  <c r="K252" i="1"/>
  <c r="K244" i="1"/>
  <c r="K236" i="1"/>
  <c r="K228" i="1"/>
  <c r="K220" i="1"/>
  <c r="K212" i="1"/>
  <c r="K204" i="1"/>
  <c r="K196" i="1"/>
  <c r="K188" i="1"/>
  <c r="K180" i="1"/>
  <c r="K172" i="1"/>
  <c r="K164" i="1"/>
  <c r="K156" i="1"/>
  <c r="K148" i="1"/>
  <c r="K140" i="1"/>
  <c r="K132" i="1"/>
  <c r="K124" i="1"/>
  <c r="K116" i="1"/>
  <c r="K108" i="1"/>
  <c r="K100" i="1"/>
  <c r="K92" i="1"/>
  <c r="G85" i="1"/>
  <c r="M71" i="1"/>
  <c r="G70" i="1"/>
  <c r="I348" i="1"/>
  <c r="I340" i="1"/>
  <c r="I332" i="1"/>
  <c r="I324" i="1"/>
  <c r="I316" i="1"/>
  <c r="I308" i="1"/>
  <c r="I300" i="1"/>
  <c r="I292" i="1"/>
  <c r="I284" i="1"/>
  <c r="I276" i="1"/>
  <c r="I268" i="1"/>
  <c r="I260" i="1"/>
  <c r="I252" i="1"/>
  <c r="I244" i="1"/>
  <c r="I236" i="1"/>
  <c r="I228" i="1"/>
  <c r="I220" i="1"/>
  <c r="I212" i="1"/>
  <c r="G209" i="1"/>
  <c r="I204" i="1"/>
  <c r="G201" i="1"/>
  <c r="I196" i="1"/>
  <c r="I188" i="1"/>
  <c r="I180" i="1"/>
  <c r="I172" i="1"/>
  <c r="I164" i="1"/>
  <c r="I156" i="1"/>
  <c r="I148" i="1"/>
  <c r="G348" i="1"/>
  <c r="G340" i="1"/>
  <c r="G332" i="1"/>
  <c r="G324" i="1"/>
  <c r="G316" i="1"/>
  <c r="G308" i="1"/>
  <c r="G300" i="1"/>
  <c r="G292" i="1"/>
  <c r="G284" i="1"/>
  <c r="G276" i="1"/>
  <c r="G268" i="1"/>
  <c r="G260" i="1"/>
  <c r="G252" i="1"/>
  <c r="G244" i="1"/>
  <c r="G236" i="1"/>
  <c r="G228" i="1"/>
  <c r="G220" i="1"/>
  <c r="G212" i="1"/>
  <c r="G204" i="1"/>
  <c r="G196" i="1"/>
  <c r="G188" i="1"/>
  <c r="G180" i="1"/>
  <c r="G172" i="1"/>
  <c r="I79" i="1"/>
  <c r="G71" i="1"/>
  <c r="G352" i="1"/>
  <c r="I347" i="1"/>
  <c r="G344" i="1"/>
  <c r="I339" i="1"/>
  <c r="G336" i="1"/>
  <c r="I331" i="1"/>
  <c r="G328" i="1"/>
  <c r="I323" i="1"/>
  <c r="G320" i="1"/>
  <c r="I315" i="1"/>
  <c r="G312" i="1"/>
  <c r="I307" i="1"/>
  <c r="G304" i="1"/>
  <c r="I299" i="1"/>
  <c r="G296" i="1"/>
  <c r="I291" i="1"/>
  <c r="G288" i="1"/>
  <c r="I283" i="1"/>
  <c r="G280" i="1"/>
  <c r="I275" i="1"/>
  <c r="G272" i="1"/>
  <c r="I267" i="1"/>
  <c r="G264" i="1"/>
  <c r="I259" i="1"/>
  <c r="G256" i="1"/>
  <c r="I251" i="1"/>
  <c r="G248" i="1"/>
  <c r="I243" i="1"/>
  <c r="G240" i="1"/>
  <c r="I235" i="1"/>
  <c r="G232" i="1"/>
  <c r="I227" i="1"/>
  <c r="I219" i="1"/>
  <c r="G216" i="1"/>
  <c r="I211" i="1"/>
  <c r="G208" i="1"/>
  <c r="I203" i="1"/>
  <c r="G200" i="1"/>
  <c r="I195" i="1"/>
  <c r="G192" i="1"/>
  <c r="I187" i="1"/>
  <c r="G184" i="1"/>
  <c r="I179" i="1"/>
  <c r="G176" i="1"/>
  <c r="I171" i="1"/>
  <c r="G168" i="1"/>
  <c r="I163" i="1"/>
  <c r="G160" i="1"/>
  <c r="I155" i="1"/>
  <c r="G151" i="1"/>
  <c r="I147" i="1"/>
  <c r="G144" i="1"/>
  <c r="I139" i="1"/>
  <c r="G136" i="1"/>
  <c r="I130" i="1"/>
  <c r="G128" i="1"/>
  <c r="I123" i="1"/>
  <c r="G120" i="1"/>
  <c r="I115" i="1"/>
  <c r="G112" i="1"/>
  <c r="I107" i="1"/>
  <c r="G104" i="1"/>
  <c r="I99" i="1"/>
  <c r="G96" i="1"/>
  <c r="I91" i="1"/>
  <c r="G88" i="1"/>
  <c r="I83" i="1"/>
  <c r="G80" i="1"/>
  <c r="G72" i="1"/>
  <c r="G331" i="1"/>
  <c r="G323" i="1"/>
  <c r="K84" i="1"/>
  <c r="K76" i="1"/>
  <c r="K68" i="1"/>
  <c r="G329" i="1"/>
  <c r="G321" i="1"/>
  <c r="G305" i="1"/>
  <c r="G161" i="1"/>
  <c r="I140" i="1"/>
  <c r="I132" i="1"/>
  <c r="I124" i="1"/>
  <c r="I116" i="1"/>
  <c r="I108" i="1"/>
  <c r="I100" i="1"/>
  <c r="G97" i="1"/>
  <c r="I92" i="1"/>
  <c r="I84" i="1"/>
  <c r="I76" i="1"/>
  <c r="I68" i="1"/>
  <c r="I71" i="1"/>
  <c r="G224" i="1"/>
  <c r="G286" i="1"/>
  <c r="G78" i="1"/>
  <c r="M330" i="1"/>
  <c r="M282" i="1"/>
  <c r="M274" i="1"/>
  <c r="M266" i="1"/>
  <c r="M258" i="1"/>
  <c r="M250" i="1"/>
  <c r="M242" i="1"/>
  <c r="M234" i="1"/>
  <c r="M226" i="1"/>
  <c r="M218" i="1"/>
  <c r="M210" i="1"/>
  <c r="M202" i="1"/>
  <c r="M194" i="1"/>
  <c r="M186" i="1"/>
  <c r="M178" i="1"/>
  <c r="M170" i="1"/>
  <c r="M162" i="1"/>
  <c r="M154" i="1"/>
  <c r="M145" i="1"/>
  <c r="M138" i="1"/>
  <c r="M131" i="1"/>
  <c r="M122" i="1"/>
  <c r="M114" i="1"/>
  <c r="M106" i="1"/>
  <c r="M98" i="1"/>
  <c r="M90" i="1"/>
  <c r="M82" i="1"/>
  <c r="M74" i="1"/>
  <c r="M322" i="1"/>
  <c r="M290" i="1"/>
  <c r="M341" i="1"/>
  <c r="M333" i="1"/>
  <c r="K330" i="1"/>
  <c r="M325" i="1"/>
  <c r="K322" i="1"/>
  <c r="M317" i="1"/>
  <c r="K314" i="1"/>
  <c r="M309" i="1"/>
  <c r="K306" i="1"/>
  <c r="M301" i="1"/>
  <c r="K298" i="1"/>
  <c r="M293" i="1"/>
  <c r="K290" i="1"/>
  <c r="M285" i="1"/>
  <c r="K282" i="1"/>
  <c r="M277" i="1"/>
  <c r="K274" i="1"/>
  <c r="M269" i="1"/>
  <c r="K266" i="1"/>
  <c r="M261" i="1"/>
  <c r="K258" i="1"/>
  <c r="M253" i="1"/>
  <c r="K250" i="1"/>
  <c r="M245" i="1"/>
  <c r="K242" i="1"/>
  <c r="M237" i="1"/>
  <c r="K234" i="1"/>
  <c r="M229" i="1"/>
  <c r="K226" i="1"/>
  <c r="M221" i="1"/>
  <c r="K218" i="1"/>
  <c r="M213" i="1"/>
  <c r="K210" i="1"/>
  <c r="M205" i="1"/>
  <c r="K202" i="1"/>
  <c r="M197" i="1"/>
  <c r="K194" i="1"/>
  <c r="M189" i="1"/>
  <c r="K186" i="1"/>
  <c r="M181" i="1"/>
  <c r="K178" i="1"/>
  <c r="M173" i="1"/>
  <c r="K170" i="1"/>
  <c r="I167" i="1"/>
  <c r="M165" i="1"/>
  <c r="G164" i="1"/>
  <c r="K162" i="1"/>
  <c r="M157" i="1"/>
  <c r="G156" i="1"/>
  <c r="K154" i="1"/>
  <c r="M149" i="1"/>
  <c r="G148" i="1"/>
  <c r="K145" i="1"/>
  <c r="M141" i="1"/>
  <c r="G140" i="1"/>
  <c r="K138" i="1"/>
  <c r="M133" i="1"/>
  <c r="G132" i="1"/>
  <c r="K131" i="1"/>
  <c r="M125" i="1"/>
  <c r="G124" i="1"/>
  <c r="K122" i="1"/>
  <c r="M117" i="1"/>
  <c r="G116" i="1"/>
  <c r="K114" i="1"/>
  <c r="M109" i="1"/>
  <c r="G108" i="1"/>
  <c r="K106" i="1"/>
  <c r="M101" i="1"/>
  <c r="G100" i="1"/>
  <c r="K98" i="1"/>
  <c r="M93" i="1"/>
  <c r="G92" i="1"/>
  <c r="K90" i="1"/>
  <c r="M86" i="1"/>
  <c r="G84" i="1"/>
  <c r="K82" i="1"/>
  <c r="M77" i="1"/>
  <c r="G76" i="1"/>
  <c r="K74" i="1"/>
  <c r="M69" i="1"/>
  <c r="G68" i="1"/>
  <c r="M346" i="1"/>
  <c r="M338" i="1"/>
  <c r="M314" i="1"/>
  <c r="M306" i="1"/>
  <c r="M298" i="1"/>
  <c r="I351" i="1"/>
  <c r="M349" i="1"/>
  <c r="K346" i="1"/>
  <c r="I343" i="1"/>
  <c r="K338" i="1"/>
  <c r="I335" i="1"/>
  <c r="F354" i="1"/>
  <c r="F355" i="1" s="1"/>
  <c r="M352" i="1"/>
  <c r="G351" i="1"/>
  <c r="K349" i="1"/>
  <c r="I346" i="1"/>
  <c r="M344" i="1"/>
  <c r="G343" i="1"/>
  <c r="K341" i="1"/>
  <c r="I338" i="1"/>
  <c r="M336" i="1"/>
  <c r="G335" i="1"/>
  <c r="K333" i="1"/>
  <c r="I330" i="1"/>
  <c r="M328" i="1"/>
  <c r="G327" i="1"/>
  <c r="K325" i="1"/>
  <c r="I322" i="1"/>
  <c r="M320" i="1"/>
  <c r="G319" i="1"/>
  <c r="K317" i="1"/>
  <c r="I314" i="1"/>
  <c r="M312" i="1"/>
  <c r="G311" i="1"/>
  <c r="K309" i="1"/>
  <c r="I306" i="1"/>
  <c r="M304" i="1"/>
  <c r="G303" i="1"/>
  <c r="K301" i="1"/>
  <c r="I298" i="1"/>
  <c r="M296" i="1"/>
  <c r="G295" i="1"/>
  <c r="K293" i="1"/>
  <c r="I290" i="1"/>
  <c r="M288" i="1"/>
  <c r="G287" i="1"/>
  <c r="K285" i="1"/>
  <c r="I282" i="1"/>
  <c r="M280" i="1"/>
  <c r="G279" i="1"/>
  <c r="K277" i="1"/>
  <c r="I274" i="1"/>
  <c r="M272" i="1"/>
  <c r="G271" i="1"/>
  <c r="K269" i="1"/>
  <c r="I266" i="1"/>
  <c r="M264" i="1"/>
  <c r="G263" i="1"/>
  <c r="K261" i="1"/>
  <c r="I258" i="1"/>
  <c r="M256" i="1"/>
  <c r="G255" i="1"/>
  <c r="K253" i="1"/>
  <c r="I250" i="1"/>
  <c r="M248" i="1"/>
  <c r="G247" i="1"/>
  <c r="K245" i="1"/>
  <c r="I242" i="1"/>
  <c r="M240" i="1"/>
  <c r="G239" i="1"/>
  <c r="K237" i="1"/>
  <c r="I234" i="1"/>
  <c r="M232" i="1"/>
  <c r="G231" i="1"/>
  <c r="K229" i="1"/>
  <c r="I226" i="1"/>
  <c r="M224" i="1"/>
  <c r="G223" i="1"/>
  <c r="K221" i="1"/>
  <c r="I218" i="1"/>
  <c r="M216" i="1"/>
  <c r="G215" i="1"/>
  <c r="K213" i="1"/>
  <c r="I210" i="1"/>
  <c r="M208" i="1"/>
  <c r="G207" i="1"/>
  <c r="K205" i="1"/>
  <c r="I202" i="1"/>
  <c r="M200" i="1"/>
  <c r="G199" i="1"/>
  <c r="K197" i="1"/>
  <c r="I194" i="1"/>
  <c r="M192" i="1"/>
  <c r="G191" i="1"/>
  <c r="K189" i="1"/>
  <c r="I186" i="1"/>
  <c r="M184" i="1"/>
  <c r="G183" i="1"/>
  <c r="K181" i="1"/>
  <c r="I178" i="1"/>
  <c r="M176" i="1"/>
  <c r="G175" i="1"/>
  <c r="K173" i="1"/>
  <c r="I170" i="1"/>
  <c r="M168" i="1"/>
  <c r="K165" i="1"/>
  <c r="I162" i="1"/>
  <c r="M160" i="1"/>
  <c r="K157" i="1"/>
  <c r="I154" i="1"/>
  <c r="M151" i="1"/>
  <c r="K149" i="1"/>
  <c r="I145" i="1"/>
  <c r="M144" i="1"/>
  <c r="K141" i="1"/>
  <c r="I138" i="1"/>
  <c r="M136" i="1"/>
  <c r="K133" i="1"/>
  <c r="I131" i="1"/>
  <c r="M128" i="1"/>
  <c r="K125" i="1"/>
  <c r="I122" i="1"/>
  <c r="M120" i="1"/>
  <c r="K117" i="1"/>
  <c r="I114" i="1"/>
  <c r="M112" i="1"/>
  <c r="K109" i="1"/>
  <c r="I106" i="1"/>
  <c r="M104" i="1"/>
  <c r="K101" i="1"/>
  <c r="I98" i="1"/>
  <c r="M96" i="1"/>
  <c r="K93" i="1"/>
  <c r="I90" i="1"/>
  <c r="M88" i="1"/>
  <c r="K86" i="1"/>
  <c r="I82" i="1"/>
  <c r="M80" i="1"/>
  <c r="K77" i="1"/>
  <c r="I74" i="1"/>
  <c r="M72" i="1"/>
  <c r="K69" i="1"/>
  <c r="E355" i="1"/>
  <c r="K352" i="1"/>
  <c r="I349" i="1"/>
  <c r="M347" i="1"/>
  <c r="G346" i="1"/>
  <c r="K344" i="1"/>
  <c r="I341" i="1"/>
  <c r="M339" i="1"/>
  <c r="G338" i="1"/>
  <c r="K336" i="1"/>
  <c r="I333" i="1"/>
  <c r="M331" i="1"/>
  <c r="G330" i="1"/>
  <c r="K328" i="1"/>
  <c r="I325" i="1"/>
  <c r="M323" i="1"/>
  <c r="G322" i="1"/>
  <c r="K320" i="1"/>
  <c r="I317" i="1"/>
  <c r="M315" i="1"/>
  <c r="G314" i="1"/>
  <c r="K312" i="1"/>
  <c r="I309" i="1"/>
  <c r="M307" i="1"/>
  <c r="G306" i="1"/>
  <c r="K304" i="1"/>
  <c r="I301" i="1"/>
  <c r="M299" i="1"/>
  <c r="G298" i="1"/>
  <c r="K296" i="1"/>
  <c r="I293" i="1"/>
  <c r="M291" i="1"/>
  <c r="G290" i="1"/>
  <c r="K288" i="1"/>
  <c r="I285" i="1"/>
  <c r="M283" i="1"/>
  <c r="G282" i="1"/>
  <c r="K280" i="1"/>
  <c r="I277" i="1"/>
  <c r="M275" i="1"/>
  <c r="G274" i="1"/>
  <c r="K272" i="1"/>
  <c r="I269" i="1"/>
  <c r="M267" i="1"/>
  <c r="G266" i="1"/>
  <c r="K264" i="1"/>
  <c r="I261" i="1"/>
  <c r="M259" i="1"/>
  <c r="G258" i="1"/>
  <c r="K256" i="1"/>
  <c r="I253" i="1"/>
  <c r="M251" i="1"/>
  <c r="G250" i="1"/>
  <c r="K248" i="1"/>
  <c r="I245" i="1"/>
  <c r="M243" i="1"/>
  <c r="G242" i="1"/>
  <c r="K240" i="1"/>
  <c r="I237" i="1"/>
  <c r="M235" i="1"/>
  <c r="G234" i="1"/>
  <c r="K232" i="1"/>
  <c r="I229" i="1"/>
  <c r="M227" i="1"/>
  <c r="G226" i="1"/>
  <c r="K224" i="1"/>
  <c r="I221" i="1"/>
  <c r="M219" i="1"/>
  <c r="G218" i="1"/>
  <c r="K216" i="1"/>
  <c r="I213" i="1"/>
  <c r="M211" i="1"/>
  <c r="G210" i="1"/>
  <c r="K208" i="1"/>
  <c r="I205" i="1"/>
  <c r="M203" i="1"/>
  <c r="G202" i="1"/>
  <c r="K200" i="1"/>
  <c r="I197" i="1"/>
  <c r="M195" i="1"/>
  <c r="G194" i="1"/>
  <c r="K192" i="1"/>
  <c r="I189" i="1"/>
  <c r="M187" i="1"/>
  <c r="G186" i="1"/>
  <c r="K184" i="1"/>
  <c r="I181" i="1"/>
  <c r="M179" i="1"/>
  <c r="G178" i="1"/>
  <c r="K176" i="1"/>
  <c r="I173" i="1"/>
  <c r="M171" i="1"/>
  <c r="G170" i="1"/>
  <c r="K168" i="1"/>
  <c r="I165" i="1"/>
  <c r="M163" i="1"/>
  <c r="G162" i="1"/>
  <c r="K160" i="1"/>
  <c r="I157" i="1"/>
  <c r="M155" i="1"/>
  <c r="G154" i="1"/>
  <c r="K151" i="1"/>
  <c r="I149" i="1"/>
  <c r="M147" i="1"/>
  <c r="G145" i="1"/>
  <c r="K144" i="1"/>
  <c r="I141" i="1"/>
  <c r="M139" i="1"/>
  <c r="G138" i="1"/>
  <c r="K136" i="1"/>
  <c r="I133" i="1"/>
  <c r="M130" i="1"/>
  <c r="G131" i="1"/>
  <c r="K128" i="1"/>
  <c r="I125" i="1"/>
  <c r="M123" i="1"/>
  <c r="G122" i="1"/>
  <c r="K120" i="1"/>
  <c r="I117" i="1"/>
  <c r="M115" i="1"/>
  <c r="G114" i="1"/>
  <c r="K112" i="1"/>
  <c r="I109" i="1"/>
  <c r="M107" i="1"/>
  <c r="G106" i="1"/>
  <c r="K104" i="1"/>
  <c r="I101" i="1"/>
  <c r="M99" i="1"/>
  <c r="G98" i="1"/>
  <c r="K96" i="1"/>
  <c r="I93" i="1"/>
  <c r="M91" i="1"/>
  <c r="G90" i="1"/>
  <c r="K88" i="1"/>
  <c r="I86" i="1"/>
  <c r="M83" i="1"/>
  <c r="G82" i="1"/>
  <c r="K80" i="1"/>
  <c r="I77" i="1"/>
  <c r="M75" i="1"/>
  <c r="G74" i="1"/>
  <c r="K72" i="1"/>
  <c r="I69" i="1"/>
  <c r="M67" i="1"/>
  <c r="C354" i="1"/>
  <c r="C355" i="1" s="1"/>
  <c r="L354" i="1"/>
  <c r="L355" i="1" s="1"/>
  <c r="J354" i="1"/>
  <c r="J355" i="1" s="1"/>
  <c r="H354" i="1"/>
  <c r="H355" i="1" s="1"/>
</calcChain>
</file>

<file path=xl/sharedStrings.xml><?xml version="1.0" encoding="utf-8"?>
<sst xmlns="http://schemas.openxmlformats.org/spreadsheetml/2006/main" count="399" uniqueCount="394">
  <si>
    <t>City or Town</t>
  </si>
  <si>
    <r>
      <t xml:space="preserve">2010 </t>
    </r>
    <r>
      <rPr>
        <sz val="10"/>
        <rFont val="Times New Roman"/>
        <family val="1"/>
      </rPr>
      <t>[Elder 60+ Population]</t>
    </r>
  </si>
  <si>
    <t>Gosnold</t>
  </si>
  <si>
    <t>Monroe</t>
  </si>
  <si>
    <t>New Ashford</t>
  </si>
  <si>
    <t>Mount Washington</t>
  </si>
  <si>
    <t>Aquinnah/Gay Head</t>
  </si>
  <si>
    <t>Hawley</t>
  </si>
  <si>
    <t>Middlefield</t>
  </si>
  <si>
    <t>Tolland</t>
  </si>
  <si>
    <t>Washington</t>
  </si>
  <si>
    <t>Tyringham</t>
  </si>
  <si>
    <t>Rowe</t>
  </si>
  <si>
    <t>Peru</t>
  </si>
  <si>
    <t>Leydon</t>
  </si>
  <si>
    <t>Savoy</t>
  </si>
  <si>
    <t>Plainfield</t>
  </si>
  <si>
    <t>Florida</t>
  </si>
  <si>
    <t>Montgomery</t>
  </si>
  <si>
    <t>New Braintree</t>
  </si>
  <si>
    <t>Hancock</t>
  </si>
  <si>
    <t>Warwick</t>
  </si>
  <si>
    <t>Alford</t>
  </si>
  <si>
    <t>Cummington</t>
  </si>
  <si>
    <t>New Salem</t>
  </si>
  <si>
    <t>Wendell</t>
  </si>
  <si>
    <t>Windsor</t>
  </si>
  <si>
    <t>Heath</t>
  </si>
  <si>
    <t>Goshen</t>
  </si>
  <si>
    <t>Royalston</t>
  </si>
  <si>
    <t>Phillipston</t>
  </si>
  <si>
    <t>Sandisfield</t>
  </si>
  <si>
    <t>Chesterfield</t>
  </si>
  <si>
    <t>Chester</t>
  </si>
  <si>
    <t>Russell</t>
  </si>
  <si>
    <t>Blandford</t>
  </si>
  <si>
    <t>Chilmark</t>
  </si>
  <si>
    <t>Worthington</t>
  </si>
  <si>
    <t>Shutesbury</t>
  </si>
  <si>
    <t>Petersham</t>
  </si>
  <si>
    <t>Granville</t>
  </si>
  <si>
    <t>Oakham</t>
  </si>
  <si>
    <t>Charlemont</t>
  </si>
  <si>
    <t>Monterey</t>
  </si>
  <si>
    <t>Westhampton</t>
  </si>
  <si>
    <t>Gill</t>
  </si>
  <si>
    <t>Pelham</t>
  </si>
  <si>
    <t>Whately</t>
  </si>
  <si>
    <t>Wales</t>
  </si>
  <si>
    <t>Colrain</t>
  </si>
  <si>
    <t>Erving</t>
  </si>
  <si>
    <t>Huntington</t>
  </si>
  <si>
    <t>Millville</t>
  </si>
  <si>
    <t>Clarksburg</t>
  </si>
  <si>
    <t>West Stockbridge</t>
  </si>
  <si>
    <t>Conway</t>
  </si>
  <si>
    <t>New Marlborough</t>
  </si>
  <si>
    <t>East Brookfield</t>
  </si>
  <si>
    <t>Becket</t>
  </si>
  <si>
    <t>Otis</t>
  </si>
  <si>
    <t>Ashfield</t>
  </si>
  <si>
    <t>Egremont</t>
  </si>
  <si>
    <t>Holland</t>
  </si>
  <si>
    <t>Buckland</t>
  </si>
  <si>
    <t>Richmond</t>
  </si>
  <si>
    <t>Ashby</t>
  </si>
  <si>
    <t>Dunstable</t>
  </si>
  <si>
    <t>Leverett</t>
  </si>
  <si>
    <t>Hinsdale</t>
  </si>
  <si>
    <t>Shelburne</t>
  </si>
  <si>
    <t>Sunderland</t>
  </si>
  <si>
    <t>Bernardston</t>
  </si>
  <si>
    <t>Hardwick</t>
  </si>
  <si>
    <t>Plympton</t>
  </si>
  <si>
    <t>Williamsburg</t>
  </si>
  <si>
    <t>Hubbardston</t>
  </si>
  <si>
    <t>West Tisbury</t>
  </si>
  <si>
    <t>Northfield</t>
  </si>
  <si>
    <t>Princeton</t>
  </si>
  <si>
    <t>Berlin</t>
  </si>
  <si>
    <t>Boxborough</t>
  </si>
  <si>
    <t>Lanesborough</t>
  </si>
  <si>
    <t>Stockbridge</t>
  </si>
  <si>
    <t>Truro</t>
  </si>
  <si>
    <t>Brimfield</t>
  </si>
  <si>
    <t>Essex</t>
  </si>
  <si>
    <t>Bolton</t>
  </si>
  <si>
    <t>Brookfield</t>
  </si>
  <si>
    <t>Cheshire</t>
  </si>
  <si>
    <t>Sherborn</t>
  </si>
  <si>
    <t>West Newbury</t>
  </si>
  <si>
    <t>Wenham</t>
  </si>
  <si>
    <t>Hatfield</t>
  </si>
  <si>
    <t>Boylston</t>
  </si>
  <si>
    <t>Berkley</t>
  </si>
  <si>
    <t>Paxton</t>
  </si>
  <si>
    <t>Sheffield</t>
  </si>
  <si>
    <t>Warren</t>
  </si>
  <si>
    <t>North Brookfield</t>
  </si>
  <si>
    <t>Provincetown</t>
  </si>
  <si>
    <t>Mendon</t>
  </si>
  <si>
    <t>Tisbury</t>
  </si>
  <si>
    <t>Edgartown</t>
  </si>
  <si>
    <t>Ashburnham</t>
  </si>
  <si>
    <t>Barre</t>
  </si>
  <si>
    <t>West Brookfield</t>
  </si>
  <si>
    <t>Rochester</t>
  </si>
  <si>
    <t>Avon</t>
  </si>
  <si>
    <t>Rowley</t>
  </si>
  <si>
    <t>Carlisle</t>
  </si>
  <si>
    <t>Wellfleet</t>
  </si>
  <si>
    <t>Shirley</t>
  </si>
  <si>
    <t>Nahant</t>
  </si>
  <si>
    <t>Douglas</t>
  </si>
  <si>
    <t>Oak Bluffs</t>
  </si>
  <si>
    <t>Harvard</t>
  </si>
  <si>
    <t>Hopedale</t>
  </si>
  <si>
    <t>Rutland</t>
  </si>
  <si>
    <t>Dover</t>
  </si>
  <si>
    <t>Ayer</t>
  </si>
  <si>
    <t>Upton</t>
  </si>
  <si>
    <t>Southampton</t>
  </si>
  <si>
    <t>Deerfield</t>
  </si>
  <si>
    <t>Merrimac</t>
  </si>
  <si>
    <t>Granby</t>
  </si>
  <si>
    <t>Stow</t>
  </si>
  <si>
    <t>Hampden</t>
  </si>
  <si>
    <t>Dighton</t>
  </si>
  <si>
    <t>Groveland</t>
  </si>
  <si>
    <t>Lancaster</t>
  </si>
  <si>
    <t>Westminster</t>
  </si>
  <si>
    <t>Hadley</t>
  </si>
  <si>
    <t>Hamilton</t>
  </si>
  <si>
    <t>Townsend</t>
  </si>
  <si>
    <t>Georgetown</t>
  </si>
  <si>
    <t>Manchester-by-the-Sea</t>
  </si>
  <si>
    <t>Marion</t>
  </si>
  <si>
    <t>Millis</t>
  </si>
  <si>
    <t>Topsfield</t>
  </si>
  <si>
    <t>Newbury</t>
  </si>
  <si>
    <t>Blackstone</t>
  </si>
  <si>
    <t>Lincoln</t>
  </si>
  <si>
    <t>Lee</t>
  </si>
  <si>
    <t>Plainville</t>
  </si>
  <si>
    <t>Boxford</t>
  </si>
  <si>
    <t>Halifax</t>
  </si>
  <si>
    <t>Templeton</t>
  </si>
  <si>
    <t>Sutton</t>
  </si>
  <si>
    <t>Southborough</t>
  </si>
  <si>
    <t>Sterling</t>
  </si>
  <si>
    <t>Norfolk</t>
  </si>
  <si>
    <t>Tyngsborough</t>
  </si>
  <si>
    <t>Groton</t>
  </si>
  <si>
    <t>Orange</t>
  </si>
  <si>
    <t>Middleton</t>
  </si>
  <si>
    <t>Dalton</t>
  </si>
  <si>
    <t>West Bridgewater</t>
  </si>
  <si>
    <t>Cohasset</t>
  </si>
  <si>
    <t>Monson</t>
  </si>
  <si>
    <t>Mattapoisett</t>
  </si>
  <si>
    <t>Winchendon</t>
  </si>
  <si>
    <t>Littleton</t>
  </si>
  <si>
    <t>Freetown</t>
  </si>
  <si>
    <t>Hanson</t>
  </si>
  <si>
    <t>Nantucket</t>
  </si>
  <si>
    <t>Lenox</t>
  </si>
  <si>
    <t>Pepperell</t>
  </si>
  <si>
    <t>Great Barrington</t>
  </si>
  <si>
    <t>Maynard</t>
  </si>
  <si>
    <t>Salisbury</t>
  </si>
  <si>
    <t>West Boylston</t>
  </si>
  <si>
    <t>Montague</t>
  </si>
  <si>
    <t>Hopkinton</t>
  </si>
  <si>
    <t>Sturbridge</t>
  </si>
  <si>
    <t>Dudley</t>
  </si>
  <si>
    <t>Southwick</t>
  </si>
  <si>
    <t>Lakeville</t>
  </si>
  <si>
    <t>Medway</t>
  </si>
  <si>
    <t>Medfield</t>
  </si>
  <si>
    <t>Wrentham</t>
  </si>
  <si>
    <t>Ware</t>
  </si>
  <si>
    <t>Williamstown</t>
  </si>
  <si>
    <t>Lunenburg</t>
  </si>
  <si>
    <t>Leicester</t>
  </si>
  <si>
    <t>Eastham</t>
  </si>
  <si>
    <t>Adams</t>
  </si>
  <si>
    <t>Charlton</t>
  </si>
  <si>
    <t>Holbrook</t>
  </si>
  <si>
    <t>Rehoboth</t>
  </si>
  <si>
    <t>Rockport</t>
  </si>
  <si>
    <t>Acushnet</t>
  </si>
  <si>
    <t>Norwell</t>
  </si>
  <si>
    <t>Belchertown</t>
  </si>
  <si>
    <t>Athol</t>
  </si>
  <si>
    <t>Oxford</t>
  </si>
  <si>
    <t>Whitman</t>
  </si>
  <si>
    <t>Uxbridge</t>
  </si>
  <si>
    <t>Spencer</t>
  </si>
  <si>
    <t>Clinton</t>
  </si>
  <si>
    <t>Hull</t>
  </si>
  <si>
    <t>Palmer</t>
  </si>
  <si>
    <t>Carver</t>
  </si>
  <si>
    <t>Holliston</t>
  </si>
  <si>
    <t>East Bridgewater</t>
  </si>
  <si>
    <t>Northborough</t>
  </si>
  <si>
    <t>Kingston</t>
  </si>
  <si>
    <t>Hanover</t>
  </si>
  <si>
    <t>North Reading</t>
  </si>
  <si>
    <t>Raynham</t>
  </si>
  <si>
    <t>Weston</t>
  </si>
  <si>
    <t>Ashland</t>
  </si>
  <si>
    <t>Lynnfield</t>
  </si>
  <si>
    <t>Abington</t>
  </si>
  <si>
    <t>Bellingham</t>
  </si>
  <si>
    <t>Northbridge</t>
  </si>
  <si>
    <t>Grafton</t>
  </si>
  <si>
    <t>Millbury</t>
  </si>
  <si>
    <t>Chatham</t>
  </si>
  <si>
    <t>Seekonk</t>
  </si>
  <si>
    <t>Orleans</t>
  </si>
  <si>
    <t>Mansfield</t>
  </si>
  <si>
    <t>Amesbury</t>
  </si>
  <si>
    <t>Pembroke</t>
  </si>
  <si>
    <t>Norton</t>
  </si>
  <si>
    <t>North Adams</t>
  </si>
  <si>
    <t>Wayland</t>
  </si>
  <si>
    <t>Sudbury</t>
  </si>
  <si>
    <t>Westborough</t>
  </si>
  <si>
    <t>Foxborough</t>
  </si>
  <si>
    <t>Southbridge</t>
  </si>
  <si>
    <t>Bedford</t>
  </si>
  <si>
    <t>Westford</t>
  </si>
  <si>
    <t>Sharon</t>
  </si>
  <si>
    <t>Rockland</t>
  </si>
  <si>
    <t>Swampscott</t>
  </si>
  <si>
    <t>Ipswich</t>
  </si>
  <si>
    <t>Westwood</t>
  </si>
  <si>
    <t>Easthampton</t>
  </si>
  <si>
    <t>Duxbury</t>
  </si>
  <si>
    <t>Holden</t>
  </si>
  <si>
    <t>Wilbraham</t>
  </si>
  <si>
    <t>Webster</t>
  </si>
  <si>
    <t>Acton</t>
  </si>
  <si>
    <t>Brewster</t>
  </si>
  <si>
    <t>Swansea</t>
  </si>
  <si>
    <t>Hudson</t>
  </si>
  <si>
    <t>Auburn</t>
  </si>
  <si>
    <t>Amherst</t>
  </si>
  <si>
    <t>East Longmeadow</t>
  </si>
  <si>
    <t>Wilmington</t>
  </si>
  <si>
    <t>Greenfield</t>
  </si>
  <si>
    <t>Longmeadow</t>
  </si>
  <si>
    <t>South Hadley</t>
  </si>
  <si>
    <t>Bridgewater</t>
  </si>
  <si>
    <t>Gardner</t>
  </si>
  <si>
    <t>Winthrop</t>
  </si>
  <si>
    <t>Easton</t>
  </si>
  <si>
    <t>Fairhaven</t>
  </si>
  <si>
    <t>Westport</t>
  </si>
  <si>
    <t>Newburyport</t>
  </si>
  <si>
    <t>Chelsea</t>
  </si>
  <si>
    <t>Scituate</t>
  </si>
  <si>
    <t>Mashpee</t>
  </si>
  <si>
    <t>Franklin</t>
  </si>
  <si>
    <t>North Attleborough</t>
  </si>
  <si>
    <t>Harwich</t>
  </si>
  <si>
    <t>Concord</t>
  </si>
  <si>
    <t>Winchester</t>
  </si>
  <si>
    <t>Sandwich</t>
  </si>
  <si>
    <t>Ludlow</t>
  </si>
  <si>
    <t>Marblehead</t>
  </si>
  <si>
    <t>Middleborough</t>
  </si>
  <si>
    <t>Canton</t>
  </si>
  <si>
    <t>Reading</t>
  </si>
  <si>
    <t>Walpole</t>
  </si>
  <si>
    <t>Somerset</t>
  </si>
  <si>
    <t>Milford</t>
  </si>
  <si>
    <t>Marshfield</t>
  </si>
  <si>
    <t>Bourne</t>
  </si>
  <si>
    <t>Wakefield</t>
  </si>
  <si>
    <t>Belmont</t>
  </si>
  <si>
    <t>Wareham</t>
  </si>
  <si>
    <t>North Andover</t>
  </si>
  <si>
    <t>Stoneham</t>
  </si>
  <si>
    <t>Dracut</t>
  </si>
  <si>
    <t>Wellesley</t>
  </si>
  <si>
    <t>Burlington</t>
  </si>
  <si>
    <t>Hingham</t>
  </si>
  <si>
    <t>Milton</t>
  </si>
  <si>
    <t>Northampton</t>
  </si>
  <si>
    <t>Dennis</t>
  </si>
  <si>
    <t>West Springfield</t>
  </si>
  <si>
    <t>Dedham</t>
  </si>
  <si>
    <t>Melrose</t>
  </si>
  <si>
    <t>Tewksbury</t>
  </si>
  <si>
    <t>Stoughton</t>
  </si>
  <si>
    <t>Randolph</t>
  </si>
  <si>
    <t>Danvers</t>
  </si>
  <si>
    <t>Andover</t>
  </si>
  <si>
    <t>Saugus</t>
  </si>
  <si>
    <t>Needham</t>
  </si>
  <si>
    <t>Natick</t>
  </si>
  <si>
    <t>Everett</t>
  </si>
  <si>
    <t>Norwood</t>
  </si>
  <si>
    <t>Watertown</t>
  </si>
  <si>
    <t>Shrewsbury</t>
  </si>
  <si>
    <t>Marlborough</t>
  </si>
  <si>
    <t>Fitchburg</t>
  </si>
  <si>
    <t>Agawam</t>
  </si>
  <si>
    <t>Billerica</t>
  </si>
  <si>
    <t>Gloucester</t>
  </si>
  <si>
    <t>Dartmouth</t>
  </si>
  <si>
    <t>Chelmsford</t>
  </si>
  <si>
    <t>Holyoke</t>
  </si>
  <si>
    <t>Salem</t>
  </si>
  <si>
    <t>Lexington</t>
  </si>
  <si>
    <t>Attleboro</t>
  </si>
  <si>
    <t>Westfield</t>
  </si>
  <si>
    <t>Leominster</t>
  </si>
  <si>
    <t>Braintree</t>
  </si>
  <si>
    <t>Woburn</t>
  </si>
  <si>
    <t>Beverly</t>
  </si>
  <si>
    <t>Yarmouth</t>
  </si>
  <si>
    <t>Methuen</t>
  </si>
  <si>
    <t>Arlington</t>
  </si>
  <si>
    <t>Lawrence</t>
  </si>
  <si>
    <t>Somerville</t>
  </si>
  <si>
    <t>Malden</t>
  </si>
  <si>
    <t>Revere</t>
  </si>
  <si>
    <t>Waltham</t>
  </si>
  <si>
    <t>Taunton</t>
  </si>
  <si>
    <t>Haverhill</t>
  </si>
  <si>
    <t>Pittsfield</t>
  </si>
  <si>
    <t>Brookline</t>
  </si>
  <si>
    <t>Falmouth</t>
  </si>
  <si>
    <t>Weymouth</t>
  </si>
  <si>
    <t>Medford</t>
  </si>
  <si>
    <t>Plymouth</t>
  </si>
  <si>
    <t>Chicopee</t>
  </si>
  <si>
    <t>Barnstable</t>
  </si>
  <si>
    <t>Framingham</t>
  </si>
  <si>
    <t>Peabody</t>
  </si>
  <si>
    <t>Lynn</t>
  </si>
  <si>
    <t>Cambridge</t>
  </si>
  <si>
    <t>Lowell</t>
  </si>
  <si>
    <t>Brockton</t>
  </si>
  <si>
    <t>Fall River</t>
  </si>
  <si>
    <t>Newton</t>
  </si>
  <si>
    <t>New Bedford</t>
  </si>
  <si>
    <t>Quincy</t>
  </si>
  <si>
    <t>Springfield</t>
  </si>
  <si>
    <t>Worcester</t>
  </si>
  <si>
    <t>Boston</t>
  </si>
  <si>
    <t>FY19</t>
  </si>
  <si>
    <t>FY20</t>
  </si>
  <si>
    <t>FY21</t>
  </si>
  <si>
    <t>FY22</t>
  </si>
  <si>
    <t>FY23</t>
  </si>
  <si>
    <t>Estimated increase in elders = 450,000</t>
  </si>
  <si>
    <t xml:space="preserve">$12.00/Elder FY20 allocation and  MCOA's request FY21= level funding </t>
  </si>
  <si>
    <t>U.S. Census: Impact of Increase of the Older Adut Popoulation on the FY22 Municipal Formula Grant</t>
  </si>
  <si>
    <t>Maintain $12.00/Elder</t>
  </si>
  <si>
    <t>Reduce to $11/Elder</t>
  </si>
  <si>
    <t>Reduce to $10/Elder</t>
  </si>
  <si>
    <t>See Line Item #357 for summary</t>
  </si>
  <si>
    <t>Total with Full Funding SIG</t>
  </si>
  <si>
    <t>Formula Grant Total</t>
  </si>
  <si>
    <t>$23m  needed for FY22 to maintain $12 Formula Grant and fully fund SIG</t>
  </si>
  <si>
    <t xml:space="preserve">If only $21m is allocated for FY22 then Formula Grant drops to $11/elder. </t>
  </si>
  <si>
    <t>If only $19.1m is  allocated for FY22 then Formula Grant drops to $10/elder.</t>
  </si>
  <si>
    <r>
      <t xml:space="preserve">2020 Elder 60+ Population </t>
    </r>
    <r>
      <rPr>
        <b/>
        <sz val="10"/>
        <color rgb="FFFF0000"/>
        <rFont val="Times New Roman"/>
        <family val="1"/>
      </rPr>
      <t>Projection: Source UMASS Donahue</t>
    </r>
  </si>
  <si>
    <t>Reduce to $9/Elder</t>
  </si>
  <si>
    <r>
      <rPr>
        <b/>
        <sz val="12"/>
        <color rgb="FFC00000"/>
        <rFont val="Calibri"/>
        <family val="2"/>
        <scheme val="minor"/>
      </rPr>
      <t xml:space="preserve">Line Item #9110-9002 =$17m allocation for FY19-21.  Note in FY19&amp; 20 the line tiem also included ermarks above the requested level funding of $17m.  As of 12/2/2020 we await a final FY21 budget. </t>
    </r>
    <r>
      <rPr>
        <b/>
        <sz val="10"/>
        <color rgb="FFC00000"/>
        <rFont val="Calibri"/>
        <family val="2"/>
        <scheme val="minor"/>
      </rPr>
      <t xml:space="preserve">            </t>
    </r>
  </si>
  <si>
    <t>If the allocation is only level funded  of $17m for FY22 then Formula Grant drops to $9/elder; and there will be a $200,000 structural deficit that will further reduce FG/SIG</t>
  </si>
  <si>
    <r>
      <rPr>
        <b/>
        <sz val="8"/>
        <rFont val="Calibri"/>
        <family val="2"/>
        <scheme val="minor"/>
      </rPr>
      <t>History of Line Item #9110-9002</t>
    </r>
    <r>
      <rPr>
        <sz val="8"/>
        <rFont val="Calibri"/>
        <family val="2"/>
        <scheme val="minor"/>
      </rPr>
      <t xml:space="preserve"> It started out as a capacity builder back in FY80 with competitive grants that promoted regionalization and innovation, when the Legislature set aside funding to develop our Council on Aging/ Senior Center Network through  the Service Incentive Grant Program (SIG).  Within two years they added on a “Formula Grant” that started at $0.50/elder based of the 1980 US Census.  Records over the 40+ year history indicate that the line item developed a 90/10% balance of Formula/Incentive.  Current uses of the SIG Program include outreach to underserved populations, regional transportation, capacity building, jobs training and health promotion, support for grandparents raising grandchildren and other intergenerational activities, and needed match for Dementia and Age Friendly initiatives and a federal ACL grant. </t>
    </r>
  </si>
  <si>
    <t>If Line Item          #9110-9002 is level funded for the 4th year in a row at $17m= $9/elder with $6000 minimum then…</t>
  </si>
  <si>
    <t>Estimated Impact for FY22: Projections if allocation raised as needed to</t>
  </si>
  <si>
    <t># towns receiving minimum</t>
  </si>
  <si>
    <t xml:space="preserve">$23m = $12/elder with $6000 minimum and full funding of SIG </t>
  </si>
  <si>
    <t xml:space="preserve">$21m= $11/elder with $6000 minimum and full funding of SIG </t>
  </si>
  <si>
    <t xml:space="preserve">$19m= $10/elder with $6000 minimum and full funding of SIG </t>
  </si>
  <si>
    <t>Net Change in $ from FY21= 7 towns unless minimum adjusted to $5500 than 41 more towns =48 total impacted by new census</t>
  </si>
  <si>
    <t>Net Change in $ from FY21= 26 towns will receive  unless minimum adjusted to $5000 than 48 more towns =74 total impacted by new census</t>
  </si>
  <si>
    <t>Net Change in $ from FY21= 99  towns will receive unless minimum adjusted to $4500 than 56 more towns =155 total impacted by new census</t>
  </si>
  <si>
    <t>63  receive minimum $6000</t>
  </si>
  <si>
    <t>39 receive minimum $6000</t>
  </si>
  <si>
    <t>41receive minimum  $6000</t>
  </si>
  <si>
    <t>48 receive minimum $6000</t>
  </si>
  <si>
    <t>56 receive minimum $6000</t>
  </si>
  <si>
    <t xml:space="preserve">                                                                                              $17m allocated for = $12/elder and full funding of SIG                       FY19-21 Allocation</t>
  </si>
  <si>
    <t>@$12 Net Change  from FY21:  1 town have a lower allocation</t>
  </si>
  <si>
    <t>@$11 Net Change from FY21= 7 towns will have lower allocation</t>
  </si>
  <si>
    <t xml:space="preserve"> @$9 Net Change in $ from FY21= 99  towns will have lower allocation</t>
  </si>
  <si>
    <t>@$10 Net Change from FY21= 26 towns will have lower allocation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</si>
</sst>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00_-;\-&quot;$&quot;* #,##0.00_-;_-&quot;$&quot;* &quot;-&quot;??_-;_-@_-"/>
    <numFmt numFmtId="165" formatCode="_(* #,##0_);_(* \(#,##0\);_(* &quot;-&quot;??_);_(@_)"/>
    <numFmt numFmtId="166" formatCode="_(&quot;$&quot;* #,##0_);_(&quot;$&quot;* \(#,##0\);_(&quot;$&quot;* &quot;-&quot;??_);_(@_)"/>
  </numFmts>
  <fonts count="22">
    <font>
      <sz val="11"/>
      <color theme="1"/>
      <name val="Calibri"/>
      <family val="2"/>
      <scheme val="minor"/>
    </font>
    <font>
      <sz val="11"/>
      <color theme="1"/>
      <name val="Calibri"/>
      <family val="2"/>
      <scheme val="minor"/>
    </font>
    <font>
      <sz val="11"/>
      <color theme="0"/>
      <name val="Calibri"/>
      <family val="2"/>
      <scheme val="minor"/>
    </font>
    <font>
      <sz val="10"/>
      <name val="Times New Roman"/>
      <family val="1"/>
    </font>
    <font>
      <b/>
      <sz val="10"/>
      <name val="Times New Roman"/>
      <family val="1"/>
    </font>
    <font>
      <sz val="12"/>
      <color theme="0"/>
      <name val="Calibri"/>
      <family val="2"/>
      <scheme val="minor"/>
    </font>
    <font>
      <sz val="8"/>
      <name val="Calibri"/>
      <family val="2"/>
      <scheme val="minor"/>
    </font>
    <font>
      <b/>
      <sz val="10"/>
      <color rgb="FFFF0000"/>
      <name val="Times New Roman"/>
      <family val="1"/>
    </font>
    <font>
      <sz val="11"/>
      <color rgb="FF000000"/>
      <name val="Calibri"/>
      <family val="2"/>
      <scheme val="minor"/>
    </font>
    <font>
      <sz val="10"/>
      <name val="Calibri"/>
      <family val="2"/>
      <scheme val="minor"/>
    </font>
    <font>
      <sz val="11"/>
      <name val="Calibri"/>
      <family val="2"/>
      <scheme val="minor"/>
    </font>
    <font>
      <sz val="11"/>
      <color indexed="8"/>
      <name val="Calibri"/>
      <family val="2"/>
      <scheme val="minor"/>
    </font>
    <font>
      <b/>
      <sz val="11"/>
      <name val="Calibri"/>
      <family val="2"/>
      <scheme val="minor"/>
    </font>
    <font>
      <b/>
      <sz val="10"/>
      <color rgb="FFC00000"/>
      <name val="Calibri"/>
      <family val="2"/>
      <scheme val="minor"/>
    </font>
    <font>
      <b/>
      <sz val="12"/>
      <color rgb="FFC00000"/>
      <name val="Calibri"/>
      <family val="2"/>
      <scheme val="minor"/>
    </font>
    <font>
      <sz val="10"/>
      <color rgb="FFC00000"/>
      <name val="Calibri"/>
      <family val="2"/>
      <scheme val="minor"/>
    </font>
    <font>
      <b/>
      <sz val="14"/>
      <name val="Calibri"/>
      <family val="2"/>
      <scheme val="minor"/>
    </font>
    <font>
      <b/>
      <sz val="8"/>
      <name val="Calibri"/>
      <family val="2"/>
      <scheme val="minor"/>
    </font>
    <font>
      <sz val="14"/>
      <name val="Times New Roman"/>
      <family val="1"/>
    </font>
    <font>
      <b/>
      <sz val="14"/>
      <color rgb="FFFF0000"/>
      <name val="Calibri"/>
      <family val="2"/>
      <scheme val="minor"/>
    </font>
    <font>
      <b/>
      <sz val="12"/>
      <name val="Calibri (Body)_x0000_"/>
    </font>
    <font>
      <b/>
      <sz val="12"/>
      <name val="Calibri"/>
      <family val="2"/>
      <scheme val="minor"/>
    </font>
  </fonts>
  <fills count="13">
    <fill>
      <patternFill patternType="none"/>
    </fill>
    <fill>
      <patternFill patternType="gray125"/>
    </fill>
    <fill>
      <patternFill patternType="solid">
        <fgColor theme="8"/>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theme="4"/>
        <bgColor indexed="64"/>
      </patternFill>
    </fill>
    <fill>
      <patternFill patternType="solid">
        <fgColor rgb="FF92D050"/>
        <bgColor indexed="64"/>
      </patternFill>
    </fill>
    <fill>
      <patternFill patternType="solid">
        <fgColor theme="8"/>
        <bgColor indexed="64"/>
      </patternFill>
    </fill>
    <fill>
      <patternFill patternType="solid">
        <fgColor rgb="FFFFFF00"/>
        <bgColor indexed="64"/>
      </patternFill>
    </fill>
    <fill>
      <patternFill patternType="solid">
        <fgColor theme="9"/>
        <bgColor indexed="64"/>
      </patternFill>
    </fill>
    <fill>
      <patternFill patternType="solid">
        <fgColor rgb="FFFFA469"/>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2" borderId="0" applyNumberFormat="0" applyBorder="0" applyAlignment="0" applyProtection="0"/>
    <xf numFmtId="0" fontId="1" fillId="0" borderId="0"/>
  </cellStyleXfs>
  <cellXfs count="78">
    <xf numFmtId="0" fontId="0" fillId="0" borderId="0" xfId="0"/>
    <xf numFmtId="44" fontId="3" fillId="0" borderId="0" xfId="2" applyFont="1"/>
    <xf numFmtId="0" fontId="3" fillId="0" borderId="0" xfId="0" applyFont="1"/>
    <xf numFmtId="0" fontId="3" fillId="0" borderId="0" xfId="0" applyFont="1" applyAlignment="1">
      <alignment horizontal="center"/>
    </xf>
    <xf numFmtId="0" fontId="3" fillId="0" borderId="0" xfId="0" applyFont="1" applyAlignment="1"/>
    <xf numFmtId="0" fontId="3" fillId="0" borderId="0" xfId="0" applyFont="1" applyAlignment="1">
      <alignment horizontal="center" vertical="center"/>
    </xf>
    <xf numFmtId="1" fontId="3" fillId="0" borderId="0" xfId="0" applyNumberFormat="1" applyFont="1" applyAlignment="1">
      <alignment horizontal="center" vertical="center"/>
    </xf>
    <xf numFmtId="1" fontId="3" fillId="0" borderId="0" xfId="0" applyNumberFormat="1" applyFont="1"/>
    <xf numFmtId="44" fontId="3" fillId="0" borderId="0" xfId="2" applyFont="1" applyFill="1"/>
    <xf numFmtId="0" fontId="3" fillId="0" borderId="0" xfId="0" applyFont="1" applyFill="1"/>
    <xf numFmtId="3" fontId="3" fillId="0" borderId="0" xfId="0" applyNumberFormat="1" applyFont="1" applyAlignment="1">
      <alignment horizontal="center"/>
    </xf>
    <xf numFmtId="44" fontId="3" fillId="0" borderId="0" xfId="0" applyNumberFormat="1" applyFont="1"/>
    <xf numFmtId="164" fontId="3" fillId="0" borderId="0" xfId="0" applyNumberFormat="1" applyFont="1" applyFill="1"/>
    <xf numFmtId="0" fontId="3" fillId="0" borderId="0" xfId="0" applyFont="1" applyFill="1" applyAlignment="1"/>
    <xf numFmtId="44" fontId="3" fillId="0" borderId="0" xfId="2" applyFont="1" applyFill="1" applyAlignment="1"/>
    <xf numFmtId="0" fontId="3" fillId="7" borderId="0" xfId="0" applyFont="1" applyFill="1"/>
    <xf numFmtId="3" fontId="3" fillId="0" borderId="0" xfId="0" applyNumberFormat="1" applyFont="1" applyFill="1"/>
    <xf numFmtId="1" fontId="9" fillId="0" borderId="1" xfId="0" applyNumberFormat="1" applyFont="1" applyBorder="1" applyAlignment="1">
      <alignment horizontal="center" vertical="center"/>
    </xf>
    <xf numFmtId="0" fontId="10" fillId="0" borderId="1" xfId="0" applyFont="1" applyBorder="1" applyAlignment="1">
      <alignment horizontal="left" vertical="center"/>
    </xf>
    <xf numFmtId="0" fontId="12" fillId="5" borderId="1" xfId="0" applyFont="1" applyFill="1" applyBorder="1" applyAlignment="1">
      <alignment horizontal="center" vertical="center"/>
    </xf>
    <xf numFmtId="0" fontId="10" fillId="0" borderId="1" xfId="0" applyFont="1" applyBorder="1" applyAlignment="1">
      <alignment horizontal="center" vertical="center"/>
    </xf>
    <xf numFmtId="166" fontId="0" fillId="0" borderId="1" xfId="2" applyNumberFormat="1" applyFont="1" applyBorder="1"/>
    <xf numFmtId="166" fontId="10" fillId="0" borderId="1" xfId="2" applyNumberFormat="1" applyFont="1" applyBorder="1" applyAlignment="1"/>
    <xf numFmtId="166" fontId="10" fillId="0" borderId="1" xfId="2" applyNumberFormat="1" applyFont="1" applyBorder="1"/>
    <xf numFmtId="166" fontId="10" fillId="0" borderId="1" xfId="2" applyNumberFormat="1" applyFont="1" applyFill="1" applyBorder="1"/>
    <xf numFmtId="166" fontId="10" fillId="0" borderId="1" xfId="2" applyNumberFormat="1" applyFont="1" applyBorder="1" applyAlignment="1">
      <alignment horizontal="center"/>
    </xf>
    <xf numFmtId="166" fontId="10" fillId="0" borderId="1" xfId="2" applyNumberFormat="1" applyFont="1" applyBorder="1" applyAlignment="1">
      <alignment horizontal="center" vertical="center"/>
    </xf>
    <xf numFmtId="166" fontId="2" fillId="2" borderId="1" xfId="3" applyNumberFormat="1" applyFont="1" applyBorder="1" applyAlignment="1">
      <alignment horizontal="center" vertical="center"/>
    </xf>
    <xf numFmtId="1" fontId="10" fillId="10" borderId="1" xfId="0" applyNumberFormat="1" applyFont="1" applyFill="1" applyBorder="1" applyAlignment="1">
      <alignment horizontal="center" vertical="center"/>
    </xf>
    <xf numFmtId="0" fontId="3" fillId="7" borderId="1" xfId="0" applyFont="1" applyFill="1" applyBorder="1"/>
    <xf numFmtId="0" fontId="4" fillId="4" borderId="1" xfId="0" applyFont="1" applyFill="1" applyBorder="1" applyAlignment="1">
      <alignment horizontal="center" vertical="center"/>
    </xf>
    <xf numFmtId="1" fontId="4" fillId="10" borderId="1" xfId="0" applyNumberFormat="1" applyFont="1" applyFill="1" applyBorder="1" applyAlignment="1">
      <alignment horizontal="center" vertical="center" wrapText="1"/>
    </xf>
    <xf numFmtId="44" fontId="2" fillId="2" borderId="1" xfId="3" applyNumberFormat="1" applyBorder="1" applyAlignment="1">
      <alignment vertical="center" wrapText="1"/>
    </xf>
    <xf numFmtId="0" fontId="4" fillId="10" borderId="1" xfId="0" applyFont="1" applyFill="1" applyBorder="1" applyAlignment="1">
      <alignment horizontal="center" wrapText="1"/>
    </xf>
    <xf numFmtId="44" fontId="5" fillId="2" borderId="1" xfId="2" applyFont="1" applyFill="1" applyBorder="1" applyAlignment="1">
      <alignment vertical="center" wrapText="1"/>
    </xf>
    <xf numFmtId="44" fontId="5" fillId="2" borderId="1" xfId="2" applyFont="1" applyFill="1" applyBorder="1" applyAlignment="1">
      <alignment horizontal="center" vertical="center" wrapText="1"/>
    </xf>
    <xf numFmtId="0" fontId="5" fillId="9" borderId="1" xfId="0" applyFont="1" applyFill="1" applyBorder="1" applyAlignment="1">
      <alignment horizontal="center" vertical="center" wrapText="1"/>
    </xf>
    <xf numFmtId="44" fontId="13" fillId="6" borderId="1" xfId="2" applyFont="1" applyFill="1" applyBorder="1" applyAlignment="1">
      <alignment horizontal="left" vertical="center" wrapText="1"/>
    </xf>
    <xf numFmtId="0" fontId="14" fillId="10" borderId="1" xfId="0" applyFont="1" applyFill="1" applyBorder="1" applyAlignment="1">
      <alignment horizontal="left" vertical="center" wrapText="1"/>
    </xf>
    <xf numFmtId="44" fontId="14" fillId="6" borderId="1" xfId="2" applyFont="1" applyFill="1" applyBorder="1" applyAlignment="1">
      <alignment vertical="center" wrapText="1"/>
    </xf>
    <xf numFmtId="44" fontId="14" fillId="6" borderId="1" xfId="2" applyFont="1" applyFill="1" applyBorder="1" applyAlignment="1">
      <alignment horizontal="left" vertical="center" wrapText="1"/>
    </xf>
    <xf numFmtId="0" fontId="14" fillId="6" borderId="1" xfId="0" applyFont="1" applyFill="1" applyBorder="1" applyAlignment="1">
      <alignment horizontal="left" vertical="center" wrapText="1"/>
    </xf>
    <xf numFmtId="166" fontId="10" fillId="0" borderId="1" xfId="2" applyNumberFormat="1" applyFont="1" applyFill="1" applyBorder="1" applyAlignment="1"/>
    <xf numFmtId="166" fontId="10" fillId="0" borderId="1" xfId="0" applyNumberFormat="1" applyFont="1" applyFill="1" applyBorder="1"/>
    <xf numFmtId="166" fontId="0" fillId="0" borderId="1" xfId="0" applyNumberFormat="1" applyFont="1" applyFill="1" applyBorder="1"/>
    <xf numFmtId="0" fontId="6" fillId="8" borderId="1" xfId="0" applyFont="1" applyFill="1" applyBorder="1" applyAlignment="1">
      <alignment horizontal="left" vertical="center" wrapText="1"/>
    </xf>
    <xf numFmtId="165" fontId="10" fillId="10" borderId="1" xfId="0" applyNumberFormat="1" applyFont="1" applyFill="1" applyBorder="1" applyAlignment="1"/>
    <xf numFmtId="165" fontId="0" fillId="10" borderId="1" xfId="1" applyNumberFormat="1" applyFont="1" applyFill="1" applyBorder="1" applyAlignment="1">
      <alignment horizontal="center"/>
    </xf>
    <xf numFmtId="165" fontId="8" fillId="10" borderId="1" xfId="1" applyNumberFormat="1" applyFont="1" applyFill="1" applyBorder="1" applyAlignment="1" applyProtection="1">
      <alignment horizontal="center" vertical="center" wrapText="1"/>
    </xf>
    <xf numFmtId="165" fontId="10" fillId="10" borderId="1" xfId="1" applyNumberFormat="1" applyFont="1" applyFill="1" applyBorder="1" applyAlignment="1">
      <alignment horizontal="center" vertical="center"/>
    </xf>
    <xf numFmtId="165" fontId="11" fillId="10" borderId="1" xfId="1" applyNumberFormat="1" applyFont="1" applyFill="1" applyBorder="1" applyAlignment="1">
      <alignment horizontal="center" vertical="center"/>
    </xf>
    <xf numFmtId="3" fontId="12" fillId="10" borderId="1" xfId="1" applyNumberFormat="1" applyFont="1" applyFill="1" applyBorder="1" applyAlignment="1">
      <alignment horizontal="right" vertical="center"/>
    </xf>
    <xf numFmtId="165" fontId="12" fillId="10" borderId="1" xfId="1" applyNumberFormat="1" applyFont="1" applyFill="1" applyBorder="1" applyAlignment="1">
      <alignment horizontal="center"/>
    </xf>
    <xf numFmtId="1" fontId="18" fillId="0" borderId="0" xfId="2" applyNumberFormat="1" applyFont="1"/>
    <xf numFmtId="1" fontId="18" fillId="0" borderId="0" xfId="0" applyNumberFormat="1" applyFont="1" applyFill="1"/>
    <xf numFmtId="1" fontId="18" fillId="0" borderId="0" xfId="0" applyNumberFormat="1" applyFont="1" applyAlignment="1">
      <alignment horizontal="center"/>
    </xf>
    <xf numFmtId="1" fontId="18" fillId="0" borderId="0" xfId="0" applyNumberFormat="1" applyFont="1"/>
    <xf numFmtId="0" fontId="16" fillId="3" borderId="2" xfId="0" applyFont="1" applyFill="1" applyBorder="1" applyAlignment="1">
      <alignment vertical="center" wrapText="1"/>
    </xf>
    <xf numFmtId="0" fontId="16" fillId="11" borderId="2" xfId="0" applyFont="1" applyFill="1" applyBorder="1" applyAlignment="1">
      <alignment vertical="center" wrapText="1"/>
    </xf>
    <xf numFmtId="0" fontId="9" fillId="7" borderId="2" xfId="0" applyFont="1" applyFill="1" applyBorder="1"/>
    <xf numFmtId="44" fontId="16" fillId="0" borderId="2" xfId="2" applyFont="1" applyBorder="1" applyAlignment="1">
      <alignment wrapText="1"/>
    </xf>
    <xf numFmtId="0" fontId="16" fillId="0" borderId="2" xfId="0" applyFont="1" applyFill="1" applyBorder="1" applyAlignment="1">
      <alignment wrapText="1"/>
    </xf>
    <xf numFmtId="0" fontId="3" fillId="0" borderId="1" xfId="0" applyFont="1" applyFill="1" applyBorder="1"/>
    <xf numFmtId="0" fontId="10" fillId="7" borderId="1" xfId="0" applyFont="1" applyFill="1" applyBorder="1"/>
    <xf numFmtId="166" fontId="0" fillId="12" borderId="1" xfId="2" applyNumberFormat="1" applyFont="1" applyFill="1" applyBorder="1"/>
    <xf numFmtId="164" fontId="3" fillId="0" borderId="1" xfId="0" applyNumberFormat="1" applyFont="1" applyFill="1" applyBorder="1"/>
    <xf numFmtId="0" fontId="10" fillId="7" borderId="1" xfId="0" applyFont="1" applyFill="1" applyBorder="1" applyAlignment="1"/>
    <xf numFmtId="0" fontId="15" fillId="7" borderId="1" xfId="0" applyFont="1" applyFill="1" applyBorder="1" applyAlignment="1">
      <alignment horizontal="left" vertical="center"/>
    </xf>
    <xf numFmtId="1" fontId="18" fillId="0" borderId="0" xfId="0" applyNumberFormat="1" applyFont="1" applyAlignment="1">
      <alignment horizontal="center" vertical="center" wrapText="1"/>
    </xf>
    <xf numFmtId="1" fontId="18" fillId="0" borderId="0" xfId="2" applyNumberFormat="1" applyFont="1" applyAlignment="1">
      <alignment wrapText="1"/>
    </xf>
    <xf numFmtId="0" fontId="0" fillId="0" borderId="1" xfId="0" applyBorder="1"/>
    <xf numFmtId="0" fontId="19" fillId="10" borderId="2" xfId="0" applyFont="1" applyFill="1" applyBorder="1" applyAlignment="1">
      <alignment horizontal="center" wrapText="1"/>
    </xf>
    <xf numFmtId="44" fontId="19" fillId="0" borderId="1" xfId="2" applyFont="1" applyBorder="1" applyAlignment="1">
      <alignment wrapText="1"/>
    </xf>
    <xf numFmtId="1" fontId="18" fillId="0" borderId="0" xfId="0" applyNumberFormat="1" applyFont="1" applyAlignment="1">
      <alignment wrapText="1"/>
    </xf>
    <xf numFmtId="44" fontId="20" fillId="12" borderId="2" xfId="2" applyFont="1" applyFill="1" applyBorder="1" applyAlignment="1">
      <alignment wrapText="1"/>
    </xf>
    <xf numFmtId="0" fontId="21" fillId="12" borderId="0" xfId="0" applyFont="1" applyFill="1" applyBorder="1" applyAlignment="1">
      <alignment wrapText="1"/>
    </xf>
    <xf numFmtId="44" fontId="16" fillId="12" borderId="2" xfId="2" quotePrefix="1" applyFont="1" applyFill="1" applyBorder="1" applyAlignment="1">
      <alignment wrapText="1"/>
    </xf>
    <xf numFmtId="0" fontId="16" fillId="12" borderId="0" xfId="0" quotePrefix="1" applyFont="1" applyFill="1" applyBorder="1" applyAlignment="1">
      <alignment wrapText="1"/>
    </xf>
  </cellXfs>
  <cellStyles count="5">
    <cellStyle name="Accent5" xfId="3" builtinId="45"/>
    <cellStyle name="Comma" xfId="1" builtinId="3"/>
    <cellStyle name="Currency" xfId="2" builtinId="4"/>
    <cellStyle name="Normal" xfId="0" builtinId="0"/>
    <cellStyle name="Normal 2" xfId="4" xr:uid="{00000000-0005-0000-0000-000004000000}"/>
  </cellStyles>
  <dxfs count="0"/>
  <tableStyles count="0" defaultTableStyle="TableStyleMedium2" defaultPivotStyle="PivotStyleLight16"/>
  <colors>
    <mruColors>
      <color rgb="FFFFA4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2-2-2 STRATEGY</a:t>
            </a:r>
          </a:p>
        </c:rich>
      </c:tx>
      <c:layout>
        <c:manualLayout>
          <c:xMode val="edge"/>
          <c:yMode val="edge"/>
          <c:x val="0.33010411198600198"/>
          <c:y val="3.7037037037037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bar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val>
            <c:numRef>
              <c:f>Sheet1!$C$394:$H$394</c:f>
            </c:numRef>
          </c:val>
          <c:extLst>
            <c:ext xmlns:c15="http://schemas.microsoft.com/office/drawing/2012/chart" uri="{02D57815-91ED-43cb-92C2-25804820EDAC}">
              <c15:filteredCategoryTitle>
                <c15:cat>
                  <c:multiLvlStrRef>
                    <c:extLst>
                      <c:ext uri="{02D57815-91ED-43cb-92C2-25804820EDAC}">
                        <c15:formulaRef>
                          <c15:sqref>Sheet1!$C$393:$H$393</c15:sqref>
                        </c15:formulaRef>
                      </c:ext>
                    </c:extLst>
                  </c:multiLvlStrRef>
                </c15:cat>
              </c15:filteredCategoryTitle>
            </c:ext>
            <c:ext xmlns:c16="http://schemas.microsoft.com/office/drawing/2014/chart" uri="{C3380CC4-5D6E-409C-BE32-E72D297353CC}">
              <c16:uniqueId val="{00000000-94CA-3D47-9BBB-0C503510AE80}"/>
            </c:ext>
          </c:extLst>
        </c:ser>
        <c:dLbls>
          <c:showLegendKey val="0"/>
          <c:showVal val="0"/>
          <c:showCatName val="0"/>
          <c:showSerName val="0"/>
          <c:showPercent val="0"/>
          <c:showBubbleSize val="0"/>
        </c:dLbls>
        <c:gapWidth val="100"/>
        <c:overlap val="-24"/>
        <c:axId val="1824553936"/>
        <c:axId val="1824558512"/>
      </c:barChart>
      <c:catAx>
        <c:axId val="1824553936"/>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824558512"/>
        <c:crosses val="autoZero"/>
        <c:auto val="1"/>
        <c:lblAlgn val="ctr"/>
        <c:lblOffset val="100"/>
        <c:noMultiLvlLbl val="0"/>
      </c:catAx>
      <c:valAx>
        <c:axId val="1824558512"/>
        <c:scaling>
          <c:orientation val="minMax"/>
        </c:scaling>
        <c:delete val="0"/>
        <c:axPos val="l"/>
        <c:majorGridlines>
          <c:spPr>
            <a:ln w="9525" cap="flat" cmpd="sng" algn="ctr">
              <a:solidFill>
                <a:schemeClr val="tx2">
                  <a:lumMod val="15000"/>
                  <a:lumOff val="85000"/>
                </a:schemeClr>
              </a:solidFill>
              <a:round/>
            </a:ln>
            <a:effectLst/>
          </c:spPr>
        </c:majorGridlines>
        <c:numFmt formatCode="_(&quot;$&quot;* #,##0.00_);_(&quot;$&quot;* \(#,##0.0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8245539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CURRENT PROJECTION</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bar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val>
            <c:numRef>
              <c:f>Sheet1!$C$386:$H$386</c:f>
            </c:numRef>
          </c:val>
          <c:extLst>
            <c:ext xmlns:c15="http://schemas.microsoft.com/office/drawing/2012/chart" uri="{02D57815-91ED-43cb-92C2-25804820EDAC}">
              <c15:filteredCategoryTitle>
                <c15:cat>
                  <c:multiLvlStrRef>
                    <c:extLst>
                      <c:ext uri="{02D57815-91ED-43cb-92C2-25804820EDAC}">
                        <c15:formulaRef>
                          <c15:sqref>Sheet1!$C$385:$H$385</c15:sqref>
                        </c15:formulaRef>
                      </c:ext>
                    </c:extLst>
                  </c:multiLvlStrRef>
                </c15:cat>
              </c15:filteredCategoryTitle>
            </c:ext>
            <c:ext xmlns:c16="http://schemas.microsoft.com/office/drawing/2014/chart" uri="{C3380CC4-5D6E-409C-BE32-E72D297353CC}">
              <c16:uniqueId val="{00000000-57D5-4F4D-94DC-0F78C08A71D9}"/>
            </c:ext>
          </c:extLst>
        </c:ser>
        <c:dLbls>
          <c:showLegendKey val="0"/>
          <c:showVal val="0"/>
          <c:showCatName val="0"/>
          <c:showSerName val="0"/>
          <c:showPercent val="0"/>
          <c:showBubbleSize val="0"/>
        </c:dLbls>
        <c:gapWidth val="100"/>
        <c:overlap val="-24"/>
        <c:axId val="1822485424"/>
        <c:axId val="1822489856"/>
      </c:barChart>
      <c:catAx>
        <c:axId val="1822485424"/>
        <c:scaling>
          <c:orientation val="minMax"/>
        </c:scaling>
        <c:delete val="0"/>
        <c:axPos val="b"/>
        <c:numFmt formatCode="&quot;$&quot;#,##0.00" sourceLinked="0"/>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822489856"/>
        <c:crossesAt val="0"/>
        <c:auto val="1"/>
        <c:lblAlgn val="ctr"/>
        <c:lblOffset val="100"/>
        <c:noMultiLvlLbl val="0"/>
      </c:catAx>
      <c:valAx>
        <c:axId val="1822489856"/>
        <c:scaling>
          <c:orientation val="minMax"/>
        </c:scaling>
        <c:delete val="0"/>
        <c:axPos val="l"/>
        <c:majorGridlines>
          <c:spPr>
            <a:ln w="9525" cap="flat" cmpd="sng" algn="ctr">
              <a:solidFill>
                <a:schemeClr val="tx2">
                  <a:lumMod val="15000"/>
                  <a:lumOff val="85000"/>
                </a:schemeClr>
              </a:solidFill>
              <a:round/>
            </a:ln>
            <a:effectLst/>
          </c:spPr>
        </c:majorGridlines>
        <c:numFmt formatCode="_(&quot;$&quot;* #,##0.00_);_(&quot;$&quot;* \(#,##0.0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8224854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546100</xdr:colOff>
      <xdr:row>399</xdr:row>
      <xdr:rowOff>95250</xdr:rowOff>
    </xdr:from>
    <xdr:to>
      <xdr:col>16</xdr:col>
      <xdr:colOff>469900</xdr:colOff>
      <xdr:row>416</xdr:row>
      <xdr:rowOff>31750</xdr:rowOff>
    </xdr:to>
    <xdr:graphicFrame macro="">
      <xdr:nvGraphicFramePr>
        <xdr:cNvPr id="9" name="Chart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527050</xdr:colOff>
      <xdr:row>379</xdr:row>
      <xdr:rowOff>82550</xdr:rowOff>
    </xdr:from>
    <xdr:to>
      <xdr:col>16</xdr:col>
      <xdr:colOff>450850</xdr:colOff>
      <xdr:row>396</xdr:row>
      <xdr:rowOff>19050</xdr:rowOff>
    </xdr:to>
    <xdr:graphicFrame macro="">
      <xdr:nvGraphicFramePr>
        <xdr:cNvPr id="10" name="Chart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279400</xdr:colOff>
      <xdr:row>0</xdr:row>
      <xdr:rowOff>63500</xdr:rowOff>
    </xdr:from>
    <xdr:to>
      <xdr:col>2</xdr:col>
      <xdr:colOff>1333500</xdr:colOff>
      <xdr:row>0</xdr:row>
      <xdr:rowOff>1117600</xdr:rowOff>
    </xdr:to>
    <xdr:pic>
      <xdr:nvPicPr>
        <xdr:cNvPr id="4" name="Picture 3">
          <a:extLst>
            <a:ext uri="{FF2B5EF4-FFF2-40B4-BE49-F238E27FC236}">
              <a16:creationId xmlns:a16="http://schemas.microsoft.com/office/drawing/2014/main" id="{1B33A0CF-AB08-EE4E-9FBA-E3AB03FA84A0}"/>
            </a:ext>
          </a:extLst>
        </xdr:cNvPr>
        <xdr:cNvPicPr/>
      </xdr:nvPicPr>
      <xdr:blipFill>
        <a:blip xmlns:r="http://schemas.openxmlformats.org/officeDocument/2006/relationships" r:embed="rId3" cstate="hqprint">
          <a:extLst>
            <a:ext uri="{28A0092B-C50C-407E-A947-70E740481C1C}">
              <a14:useLocalDpi xmlns:a14="http://schemas.microsoft.com/office/drawing/2010/main" val="0"/>
            </a:ext>
          </a:extLst>
        </a:blip>
        <a:stretch>
          <a:fillRect/>
        </a:stretch>
      </xdr:blipFill>
      <xdr:spPr>
        <a:xfrm>
          <a:off x="3695700" y="63500"/>
          <a:ext cx="1054100" cy="1054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78"/>
  <sheetViews>
    <sheetView tabSelected="1" topLeftCell="C1" zoomScaleNormal="100" workbookViewId="0">
      <selection activeCell="D5" sqref="D5"/>
    </sheetView>
  </sheetViews>
  <sheetFormatPr baseColWidth="10" defaultColWidth="11.5" defaultRowHeight="13"/>
  <cols>
    <col min="1" max="1" width="23.5" style="2" customWidth="1"/>
    <col min="2" max="2" width="21.33203125" style="7" customWidth="1"/>
    <col min="3" max="3" width="21.33203125" style="1" customWidth="1"/>
    <col min="4" max="4" width="5.83203125" style="15" customWidth="1"/>
    <col min="5" max="5" width="16" style="3" customWidth="1"/>
    <col min="6" max="6" width="14.6640625" style="1" bestFit="1" customWidth="1"/>
    <col min="7" max="7" width="14.6640625" style="1" customWidth="1"/>
    <col min="8" max="8" width="14.6640625" style="1" bestFit="1" customWidth="1"/>
    <col min="9" max="9" width="14.83203125" style="1" customWidth="1"/>
    <col min="10" max="10" width="14.6640625" style="1" bestFit="1" customWidth="1"/>
    <col min="11" max="11" width="15.6640625" style="1" customWidth="1"/>
    <col min="12" max="12" width="17.33203125" style="2" customWidth="1"/>
    <col min="13" max="13" width="15" style="2" customWidth="1"/>
    <col min="14" max="15" width="16.1640625" style="2" customWidth="1"/>
    <col min="16" max="16" width="11.83203125" style="2" bestFit="1" customWidth="1"/>
    <col min="17" max="258" width="11.5" style="2"/>
    <col min="259" max="259" width="19.33203125" style="2" bestFit="1" customWidth="1"/>
    <col min="260" max="260" width="11.1640625" style="2" customWidth="1"/>
    <col min="261" max="263" width="16.83203125" style="2" bestFit="1" customWidth="1"/>
    <col min="264" max="264" width="14.1640625" style="2" customWidth="1"/>
    <col min="265" max="265" width="12" style="2" bestFit="1" customWidth="1"/>
    <col min="266" max="266" width="14.5" style="2" bestFit="1" customWidth="1"/>
    <col min="267" max="268" width="12.83203125" style="2" bestFit="1" customWidth="1"/>
    <col min="269" max="514" width="11.5" style="2"/>
    <col min="515" max="515" width="19.33203125" style="2" bestFit="1" customWidth="1"/>
    <col min="516" max="516" width="11.1640625" style="2" customWidth="1"/>
    <col min="517" max="519" width="16.83203125" style="2" bestFit="1" customWidth="1"/>
    <col min="520" max="520" width="14.1640625" style="2" customWidth="1"/>
    <col min="521" max="521" width="12" style="2" bestFit="1" customWidth="1"/>
    <col min="522" max="522" width="14.5" style="2" bestFit="1" customWidth="1"/>
    <col min="523" max="524" width="12.83203125" style="2" bestFit="1" customWidth="1"/>
    <col min="525" max="770" width="11.5" style="2"/>
    <col min="771" max="771" width="19.33203125" style="2" bestFit="1" customWidth="1"/>
    <col min="772" max="772" width="11.1640625" style="2" customWidth="1"/>
    <col min="773" max="775" width="16.83203125" style="2" bestFit="1" customWidth="1"/>
    <col min="776" max="776" width="14.1640625" style="2" customWidth="1"/>
    <col min="777" max="777" width="12" style="2" bestFit="1" customWidth="1"/>
    <col min="778" max="778" width="14.5" style="2" bestFit="1" customWidth="1"/>
    <col min="779" max="780" width="12.83203125" style="2" bestFit="1" customWidth="1"/>
    <col min="781" max="1026" width="11.5" style="2"/>
    <col min="1027" max="1027" width="19.33203125" style="2" bestFit="1" customWidth="1"/>
    <col min="1028" max="1028" width="11.1640625" style="2" customWidth="1"/>
    <col min="1029" max="1031" width="16.83203125" style="2" bestFit="1" customWidth="1"/>
    <col min="1032" max="1032" width="14.1640625" style="2" customWidth="1"/>
    <col min="1033" max="1033" width="12" style="2" bestFit="1" customWidth="1"/>
    <col min="1034" max="1034" width="14.5" style="2" bestFit="1" customWidth="1"/>
    <col min="1035" max="1036" width="12.83203125" style="2" bestFit="1" customWidth="1"/>
    <col min="1037" max="1282" width="11.5" style="2"/>
    <col min="1283" max="1283" width="19.33203125" style="2" bestFit="1" customWidth="1"/>
    <col min="1284" max="1284" width="11.1640625" style="2" customWidth="1"/>
    <col min="1285" max="1287" width="16.83203125" style="2" bestFit="1" customWidth="1"/>
    <col min="1288" max="1288" width="14.1640625" style="2" customWidth="1"/>
    <col min="1289" max="1289" width="12" style="2" bestFit="1" customWidth="1"/>
    <col min="1290" max="1290" width="14.5" style="2" bestFit="1" customWidth="1"/>
    <col min="1291" max="1292" width="12.83203125" style="2" bestFit="1" customWidth="1"/>
    <col min="1293" max="1538" width="11.5" style="2"/>
    <col min="1539" max="1539" width="19.33203125" style="2" bestFit="1" customWidth="1"/>
    <col min="1540" max="1540" width="11.1640625" style="2" customWidth="1"/>
    <col min="1541" max="1543" width="16.83203125" style="2" bestFit="1" customWidth="1"/>
    <col min="1544" max="1544" width="14.1640625" style="2" customWidth="1"/>
    <col min="1545" max="1545" width="12" style="2" bestFit="1" customWidth="1"/>
    <col min="1546" max="1546" width="14.5" style="2" bestFit="1" customWidth="1"/>
    <col min="1547" max="1548" width="12.83203125" style="2" bestFit="1" customWidth="1"/>
    <col min="1549" max="1794" width="11.5" style="2"/>
    <col min="1795" max="1795" width="19.33203125" style="2" bestFit="1" customWidth="1"/>
    <col min="1796" max="1796" width="11.1640625" style="2" customWidth="1"/>
    <col min="1797" max="1799" width="16.83203125" style="2" bestFit="1" customWidth="1"/>
    <col min="1800" max="1800" width="14.1640625" style="2" customWidth="1"/>
    <col min="1801" max="1801" width="12" style="2" bestFit="1" customWidth="1"/>
    <col min="1802" max="1802" width="14.5" style="2" bestFit="1" customWidth="1"/>
    <col min="1803" max="1804" width="12.83203125" style="2" bestFit="1" customWidth="1"/>
    <col min="1805" max="2050" width="11.5" style="2"/>
    <col min="2051" max="2051" width="19.33203125" style="2" bestFit="1" customWidth="1"/>
    <col min="2052" max="2052" width="11.1640625" style="2" customWidth="1"/>
    <col min="2053" max="2055" width="16.83203125" style="2" bestFit="1" customWidth="1"/>
    <col min="2056" max="2056" width="14.1640625" style="2" customWidth="1"/>
    <col min="2057" max="2057" width="12" style="2" bestFit="1" customWidth="1"/>
    <col min="2058" max="2058" width="14.5" style="2" bestFit="1" customWidth="1"/>
    <col min="2059" max="2060" width="12.83203125" style="2" bestFit="1" customWidth="1"/>
    <col min="2061" max="2306" width="11.5" style="2"/>
    <col min="2307" max="2307" width="19.33203125" style="2" bestFit="1" customWidth="1"/>
    <col min="2308" max="2308" width="11.1640625" style="2" customWidth="1"/>
    <col min="2309" max="2311" width="16.83203125" style="2" bestFit="1" customWidth="1"/>
    <col min="2312" max="2312" width="14.1640625" style="2" customWidth="1"/>
    <col min="2313" max="2313" width="12" style="2" bestFit="1" customWidth="1"/>
    <col min="2314" max="2314" width="14.5" style="2" bestFit="1" customWidth="1"/>
    <col min="2315" max="2316" width="12.83203125" style="2" bestFit="1" customWidth="1"/>
    <col min="2317" max="2562" width="11.5" style="2"/>
    <col min="2563" max="2563" width="19.33203125" style="2" bestFit="1" customWidth="1"/>
    <col min="2564" max="2564" width="11.1640625" style="2" customWidth="1"/>
    <col min="2565" max="2567" width="16.83203125" style="2" bestFit="1" customWidth="1"/>
    <col min="2568" max="2568" width="14.1640625" style="2" customWidth="1"/>
    <col min="2569" max="2569" width="12" style="2" bestFit="1" customWidth="1"/>
    <col min="2570" max="2570" width="14.5" style="2" bestFit="1" customWidth="1"/>
    <col min="2571" max="2572" width="12.83203125" style="2" bestFit="1" customWidth="1"/>
    <col min="2573" max="2818" width="11.5" style="2"/>
    <col min="2819" max="2819" width="19.33203125" style="2" bestFit="1" customWidth="1"/>
    <col min="2820" max="2820" width="11.1640625" style="2" customWidth="1"/>
    <col min="2821" max="2823" width="16.83203125" style="2" bestFit="1" customWidth="1"/>
    <col min="2824" max="2824" width="14.1640625" style="2" customWidth="1"/>
    <col min="2825" max="2825" width="12" style="2" bestFit="1" customWidth="1"/>
    <col min="2826" max="2826" width="14.5" style="2" bestFit="1" customWidth="1"/>
    <col min="2827" max="2828" width="12.83203125" style="2" bestFit="1" customWidth="1"/>
    <col min="2829" max="3074" width="11.5" style="2"/>
    <col min="3075" max="3075" width="19.33203125" style="2" bestFit="1" customWidth="1"/>
    <col min="3076" max="3076" width="11.1640625" style="2" customWidth="1"/>
    <col min="3077" max="3079" width="16.83203125" style="2" bestFit="1" customWidth="1"/>
    <col min="3080" max="3080" width="14.1640625" style="2" customWidth="1"/>
    <col min="3081" max="3081" width="12" style="2" bestFit="1" customWidth="1"/>
    <col min="3082" max="3082" width="14.5" style="2" bestFit="1" customWidth="1"/>
    <col min="3083" max="3084" width="12.83203125" style="2" bestFit="1" customWidth="1"/>
    <col min="3085" max="3330" width="11.5" style="2"/>
    <col min="3331" max="3331" width="19.33203125" style="2" bestFit="1" customWidth="1"/>
    <col min="3332" max="3332" width="11.1640625" style="2" customWidth="1"/>
    <col min="3333" max="3335" width="16.83203125" style="2" bestFit="1" customWidth="1"/>
    <col min="3336" max="3336" width="14.1640625" style="2" customWidth="1"/>
    <col min="3337" max="3337" width="12" style="2" bestFit="1" customWidth="1"/>
    <col min="3338" max="3338" width="14.5" style="2" bestFit="1" customWidth="1"/>
    <col min="3339" max="3340" width="12.83203125" style="2" bestFit="1" customWidth="1"/>
    <col min="3341" max="3586" width="11.5" style="2"/>
    <col min="3587" max="3587" width="19.33203125" style="2" bestFit="1" customWidth="1"/>
    <col min="3588" max="3588" width="11.1640625" style="2" customWidth="1"/>
    <col min="3589" max="3591" width="16.83203125" style="2" bestFit="1" customWidth="1"/>
    <col min="3592" max="3592" width="14.1640625" style="2" customWidth="1"/>
    <col min="3593" max="3593" width="12" style="2" bestFit="1" customWidth="1"/>
    <col min="3594" max="3594" width="14.5" style="2" bestFit="1" customWidth="1"/>
    <col min="3595" max="3596" width="12.83203125" style="2" bestFit="1" customWidth="1"/>
    <col min="3597" max="3842" width="11.5" style="2"/>
    <col min="3843" max="3843" width="19.33203125" style="2" bestFit="1" customWidth="1"/>
    <col min="3844" max="3844" width="11.1640625" style="2" customWidth="1"/>
    <col min="3845" max="3847" width="16.83203125" style="2" bestFit="1" customWidth="1"/>
    <col min="3848" max="3848" width="14.1640625" style="2" customWidth="1"/>
    <col min="3849" max="3849" width="12" style="2" bestFit="1" customWidth="1"/>
    <col min="3850" max="3850" width="14.5" style="2" bestFit="1" customWidth="1"/>
    <col min="3851" max="3852" width="12.83203125" style="2" bestFit="1" customWidth="1"/>
    <col min="3853" max="4098" width="11.5" style="2"/>
    <col min="4099" max="4099" width="19.33203125" style="2" bestFit="1" customWidth="1"/>
    <col min="4100" max="4100" width="11.1640625" style="2" customWidth="1"/>
    <col min="4101" max="4103" width="16.83203125" style="2" bestFit="1" customWidth="1"/>
    <col min="4104" max="4104" width="14.1640625" style="2" customWidth="1"/>
    <col min="4105" max="4105" width="12" style="2" bestFit="1" customWidth="1"/>
    <col min="4106" max="4106" width="14.5" style="2" bestFit="1" customWidth="1"/>
    <col min="4107" max="4108" width="12.83203125" style="2" bestFit="1" customWidth="1"/>
    <col min="4109" max="4354" width="11.5" style="2"/>
    <col min="4355" max="4355" width="19.33203125" style="2" bestFit="1" customWidth="1"/>
    <col min="4356" max="4356" width="11.1640625" style="2" customWidth="1"/>
    <col min="4357" max="4359" width="16.83203125" style="2" bestFit="1" customWidth="1"/>
    <col min="4360" max="4360" width="14.1640625" style="2" customWidth="1"/>
    <col min="4361" max="4361" width="12" style="2" bestFit="1" customWidth="1"/>
    <col min="4362" max="4362" width="14.5" style="2" bestFit="1" customWidth="1"/>
    <col min="4363" max="4364" width="12.83203125" style="2" bestFit="1" customWidth="1"/>
    <col min="4365" max="4610" width="11.5" style="2"/>
    <col min="4611" max="4611" width="19.33203125" style="2" bestFit="1" customWidth="1"/>
    <col min="4612" max="4612" width="11.1640625" style="2" customWidth="1"/>
    <col min="4613" max="4615" width="16.83203125" style="2" bestFit="1" customWidth="1"/>
    <col min="4616" max="4616" width="14.1640625" style="2" customWidth="1"/>
    <col min="4617" max="4617" width="12" style="2" bestFit="1" customWidth="1"/>
    <col min="4618" max="4618" width="14.5" style="2" bestFit="1" customWidth="1"/>
    <col min="4619" max="4620" width="12.83203125" style="2" bestFit="1" customWidth="1"/>
    <col min="4621" max="4866" width="11.5" style="2"/>
    <col min="4867" max="4867" width="19.33203125" style="2" bestFit="1" customWidth="1"/>
    <col min="4868" max="4868" width="11.1640625" style="2" customWidth="1"/>
    <col min="4869" max="4871" width="16.83203125" style="2" bestFit="1" customWidth="1"/>
    <col min="4872" max="4872" width="14.1640625" style="2" customWidth="1"/>
    <col min="4873" max="4873" width="12" style="2" bestFit="1" customWidth="1"/>
    <col min="4874" max="4874" width="14.5" style="2" bestFit="1" customWidth="1"/>
    <col min="4875" max="4876" width="12.83203125" style="2" bestFit="1" customWidth="1"/>
    <col min="4877" max="5122" width="11.5" style="2"/>
    <col min="5123" max="5123" width="19.33203125" style="2" bestFit="1" customWidth="1"/>
    <col min="5124" max="5124" width="11.1640625" style="2" customWidth="1"/>
    <col min="5125" max="5127" width="16.83203125" style="2" bestFit="1" customWidth="1"/>
    <col min="5128" max="5128" width="14.1640625" style="2" customWidth="1"/>
    <col min="5129" max="5129" width="12" style="2" bestFit="1" customWidth="1"/>
    <col min="5130" max="5130" width="14.5" style="2" bestFit="1" customWidth="1"/>
    <col min="5131" max="5132" width="12.83203125" style="2" bestFit="1" customWidth="1"/>
    <col min="5133" max="5378" width="11.5" style="2"/>
    <col min="5379" max="5379" width="19.33203125" style="2" bestFit="1" customWidth="1"/>
    <col min="5380" max="5380" width="11.1640625" style="2" customWidth="1"/>
    <col min="5381" max="5383" width="16.83203125" style="2" bestFit="1" customWidth="1"/>
    <col min="5384" max="5384" width="14.1640625" style="2" customWidth="1"/>
    <col min="5385" max="5385" width="12" style="2" bestFit="1" customWidth="1"/>
    <col min="5386" max="5386" width="14.5" style="2" bestFit="1" customWidth="1"/>
    <col min="5387" max="5388" width="12.83203125" style="2" bestFit="1" customWidth="1"/>
    <col min="5389" max="5634" width="11.5" style="2"/>
    <col min="5635" max="5635" width="19.33203125" style="2" bestFit="1" customWidth="1"/>
    <col min="5636" max="5636" width="11.1640625" style="2" customWidth="1"/>
    <col min="5637" max="5639" width="16.83203125" style="2" bestFit="1" customWidth="1"/>
    <col min="5640" max="5640" width="14.1640625" style="2" customWidth="1"/>
    <col min="5641" max="5641" width="12" style="2" bestFit="1" customWidth="1"/>
    <col min="5642" max="5642" width="14.5" style="2" bestFit="1" customWidth="1"/>
    <col min="5643" max="5644" width="12.83203125" style="2" bestFit="1" customWidth="1"/>
    <col min="5645" max="5890" width="11.5" style="2"/>
    <col min="5891" max="5891" width="19.33203125" style="2" bestFit="1" customWidth="1"/>
    <col min="5892" max="5892" width="11.1640625" style="2" customWidth="1"/>
    <col min="5893" max="5895" width="16.83203125" style="2" bestFit="1" customWidth="1"/>
    <col min="5896" max="5896" width="14.1640625" style="2" customWidth="1"/>
    <col min="5897" max="5897" width="12" style="2" bestFit="1" customWidth="1"/>
    <col min="5898" max="5898" width="14.5" style="2" bestFit="1" customWidth="1"/>
    <col min="5899" max="5900" width="12.83203125" style="2" bestFit="1" customWidth="1"/>
    <col min="5901" max="6146" width="11.5" style="2"/>
    <col min="6147" max="6147" width="19.33203125" style="2" bestFit="1" customWidth="1"/>
    <col min="6148" max="6148" width="11.1640625" style="2" customWidth="1"/>
    <col min="6149" max="6151" width="16.83203125" style="2" bestFit="1" customWidth="1"/>
    <col min="6152" max="6152" width="14.1640625" style="2" customWidth="1"/>
    <col min="6153" max="6153" width="12" style="2" bestFit="1" customWidth="1"/>
    <col min="6154" max="6154" width="14.5" style="2" bestFit="1" customWidth="1"/>
    <col min="6155" max="6156" width="12.83203125" style="2" bestFit="1" customWidth="1"/>
    <col min="6157" max="6402" width="11.5" style="2"/>
    <col min="6403" max="6403" width="19.33203125" style="2" bestFit="1" customWidth="1"/>
    <col min="6404" max="6404" width="11.1640625" style="2" customWidth="1"/>
    <col min="6405" max="6407" width="16.83203125" style="2" bestFit="1" customWidth="1"/>
    <col min="6408" max="6408" width="14.1640625" style="2" customWidth="1"/>
    <col min="6409" max="6409" width="12" style="2" bestFit="1" customWidth="1"/>
    <col min="6410" max="6410" width="14.5" style="2" bestFit="1" customWidth="1"/>
    <col min="6411" max="6412" width="12.83203125" style="2" bestFit="1" customWidth="1"/>
    <col min="6413" max="6658" width="11.5" style="2"/>
    <col min="6659" max="6659" width="19.33203125" style="2" bestFit="1" customWidth="1"/>
    <col min="6660" max="6660" width="11.1640625" style="2" customWidth="1"/>
    <col min="6661" max="6663" width="16.83203125" style="2" bestFit="1" customWidth="1"/>
    <col min="6664" max="6664" width="14.1640625" style="2" customWidth="1"/>
    <col min="6665" max="6665" width="12" style="2" bestFit="1" customWidth="1"/>
    <col min="6666" max="6666" width="14.5" style="2" bestFit="1" customWidth="1"/>
    <col min="6667" max="6668" width="12.83203125" style="2" bestFit="1" customWidth="1"/>
    <col min="6669" max="6914" width="11.5" style="2"/>
    <col min="6915" max="6915" width="19.33203125" style="2" bestFit="1" customWidth="1"/>
    <col min="6916" max="6916" width="11.1640625" style="2" customWidth="1"/>
    <col min="6917" max="6919" width="16.83203125" style="2" bestFit="1" customWidth="1"/>
    <col min="6920" max="6920" width="14.1640625" style="2" customWidth="1"/>
    <col min="6921" max="6921" width="12" style="2" bestFit="1" customWidth="1"/>
    <col min="6922" max="6922" width="14.5" style="2" bestFit="1" customWidth="1"/>
    <col min="6923" max="6924" width="12.83203125" style="2" bestFit="1" customWidth="1"/>
    <col min="6925" max="7170" width="11.5" style="2"/>
    <col min="7171" max="7171" width="19.33203125" style="2" bestFit="1" customWidth="1"/>
    <col min="7172" max="7172" width="11.1640625" style="2" customWidth="1"/>
    <col min="7173" max="7175" width="16.83203125" style="2" bestFit="1" customWidth="1"/>
    <col min="7176" max="7176" width="14.1640625" style="2" customWidth="1"/>
    <col min="7177" max="7177" width="12" style="2" bestFit="1" customWidth="1"/>
    <col min="7178" max="7178" width="14.5" style="2" bestFit="1" customWidth="1"/>
    <col min="7179" max="7180" width="12.83203125" style="2" bestFit="1" customWidth="1"/>
    <col min="7181" max="7426" width="11.5" style="2"/>
    <col min="7427" max="7427" width="19.33203125" style="2" bestFit="1" customWidth="1"/>
    <col min="7428" max="7428" width="11.1640625" style="2" customWidth="1"/>
    <col min="7429" max="7431" width="16.83203125" style="2" bestFit="1" customWidth="1"/>
    <col min="7432" max="7432" width="14.1640625" style="2" customWidth="1"/>
    <col min="7433" max="7433" width="12" style="2" bestFit="1" customWidth="1"/>
    <col min="7434" max="7434" width="14.5" style="2" bestFit="1" customWidth="1"/>
    <col min="7435" max="7436" width="12.83203125" style="2" bestFit="1" customWidth="1"/>
    <col min="7437" max="7682" width="11.5" style="2"/>
    <col min="7683" max="7683" width="19.33203125" style="2" bestFit="1" customWidth="1"/>
    <col min="7684" max="7684" width="11.1640625" style="2" customWidth="1"/>
    <col min="7685" max="7687" width="16.83203125" style="2" bestFit="1" customWidth="1"/>
    <col min="7688" max="7688" width="14.1640625" style="2" customWidth="1"/>
    <col min="7689" max="7689" width="12" style="2" bestFit="1" customWidth="1"/>
    <col min="7690" max="7690" width="14.5" style="2" bestFit="1" customWidth="1"/>
    <col min="7691" max="7692" width="12.83203125" style="2" bestFit="1" customWidth="1"/>
    <col min="7693" max="7938" width="11.5" style="2"/>
    <col min="7939" max="7939" width="19.33203125" style="2" bestFit="1" customWidth="1"/>
    <col min="7940" max="7940" width="11.1640625" style="2" customWidth="1"/>
    <col min="7941" max="7943" width="16.83203125" style="2" bestFit="1" customWidth="1"/>
    <col min="7944" max="7944" width="14.1640625" style="2" customWidth="1"/>
    <col min="7945" max="7945" width="12" style="2" bestFit="1" customWidth="1"/>
    <col min="7946" max="7946" width="14.5" style="2" bestFit="1" customWidth="1"/>
    <col min="7947" max="7948" width="12.83203125" style="2" bestFit="1" customWidth="1"/>
    <col min="7949" max="8194" width="11.5" style="2"/>
    <col min="8195" max="8195" width="19.33203125" style="2" bestFit="1" customWidth="1"/>
    <col min="8196" max="8196" width="11.1640625" style="2" customWidth="1"/>
    <col min="8197" max="8199" width="16.83203125" style="2" bestFit="1" customWidth="1"/>
    <col min="8200" max="8200" width="14.1640625" style="2" customWidth="1"/>
    <col min="8201" max="8201" width="12" style="2" bestFit="1" customWidth="1"/>
    <col min="8202" max="8202" width="14.5" style="2" bestFit="1" customWidth="1"/>
    <col min="8203" max="8204" width="12.83203125" style="2" bestFit="1" customWidth="1"/>
    <col min="8205" max="8450" width="11.5" style="2"/>
    <col min="8451" max="8451" width="19.33203125" style="2" bestFit="1" customWidth="1"/>
    <col min="8452" max="8452" width="11.1640625" style="2" customWidth="1"/>
    <col min="8453" max="8455" width="16.83203125" style="2" bestFit="1" customWidth="1"/>
    <col min="8456" max="8456" width="14.1640625" style="2" customWidth="1"/>
    <col min="8457" max="8457" width="12" style="2" bestFit="1" customWidth="1"/>
    <col min="8458" max="8458" width="14.5" style="2" bestFit="1" customWidth="1"/>
    <col min="8459" max="8460" width="12.83203125" style="2" bestFit="1" customWidth="1"/>
    <col min="8461" max="8706" width="11.5" style="2"/>
    <col min="8707" max="8707" width="19.33203125" style="2" bestFit="1" customWidth="1"/>
    <col min="8708" max="8708" width="11.1640625" style="2" customWidth="1"/>
    <col min="8709" max="8711" width="16.83203125" style="2" bestFit="1" customWidth="1"/>
    <col min="8712" max="8712" width="14.1640625" style="2" customWidth="1"/>
    <col min="8713" max="8713" width="12" style="2" bestFit="1" customWidth="1"/>
    <col min="8714" max="8714" width="14.5" style="2" bestFit="1" customWidth="1"/>
    <col min="8715" max="8716" width="12.83203125" style="2" bestFit="1" customWidth="1"/>
    <col min="8717" max="8962" width="11.5" style="2"/>
    <col min="8963" max="8963" width="19.33203125" style="2" bestFit="1" customWidth="1"/>
    <col min="8964" max="8964" width="11.1640625" style="2" customWidth="1"/>
    <col min="8965" max="8967" width="16.83203125" style="2" bestFit="1" customWidth="1"/>
    <col min="8968" max="8968" width="14.1640625" style="2" customWidth="1"/>
    <col min="8969" max="8969" width="12" style="2" bestFit="1" customWidth="1"/>
    <col min="8970" max="8970" width="14.5" style="2" bestFit="1" customWidth="1"/>
    <col min="8971" max="8972" width="12.83203125" style="2" bestFit="1" customWidth="1"/>
    <col min="8973" max="9218" width="11.5" style="2"/>
    <col min="9219" max="9219" width="19.33203125" style="2" bestFit="1" customWidth="1"/>
    <col min="9220" max="9220" width="11.1640625" style="2" customWidth="1"/>
    <col min="9221" max="9223" width="16.83203125" style="2" bestFit="1" customWidth="1"/>
    <col min="9224" max="9224" width="14.1640625" style="2" customWidth="1"/>
    <col min="9225" max="9225" width="12" style="2" bestFit="1" customWidth="1"/>
    <col min="9226" max="9226" width="14.5" style="2" bestFit="1" customWidth="1"/>
    <col min="9227" max="9228" width="12.83203125" style="2" bestFit="1" customWidth="1"/>
    <col min="9229" max="9474" width="11.5" style="2"/>
    <col min="9475" max="9475" width="19.33203125" style="2" bestFit="1" customWidth="1"/>
    <col min="9476" max="9476" width="11.1640625" style="2" customWidth="1"/>
    <col min="9477" max="9479" width="16.83203125" style="2" bestFit="1" customWidth="1"/>
    <col min="9480" max="9480" width="14.1640625" style="2" customWidth="1"/>
    <col min="9481" max="9481" width="12" style="2" bestFit="1" customWidth="1"/>
    <col min="9482" max="9482" width="14.5" style="2" bestFit="1" customWidth="1"/>
    <col min="9483" max="9484" width="12.83203125" style="2" bestFit="1" customWidth="1"/>
    <col min="9485" max="9730" width="11.5" style="2"/>
    <col min="9731" max="9731" width="19.33203125" style="2" bestFit="1" customWidth="1"/>
    <col min="9732" max="9732" width="11.1640625" style="2" customWidth="1"/>
    <col min="9733" max="9735" width="16.83203125" style="2" bestFit="1" customWidth="1"/>
    <col min="9736" max="9736" width="14.1640625" style="2" customWidth="1"/>
    <col min="9737" max="9737" width="12" style="2" bestFit="1" customWidth="1"/>
    <col min="9738" max="9738" width="14.5" style="2" bestFit="1" customWidth="1"/>
    <col min="9739" max="9740" width="12.83203125" style="2" bestFit="1" customWidth="1"/>
    <col min="9741" max="9986" width="11.5" style="2"/>
    <col min="9987" max="9987" width="19.33203125" style="2" bestFit="1" customWidth="1"/>
    <col min="9988" max="9988" width="11.1640625" style="2" customWidth="1"/>
    <col min="9989" max="9991" width="16.83203125" style="2" bestFit="1" customWidth="1"/>
    <col min="9992" max="9992" width="14.1640625" style="2" customWidth="1"/>
    <col min="9993" max="9993" width="12" style="2" bestFit="1" customWidth="1"/>
    <col min="9994" max="9994" width="14.5" style="2" bestFit="1" customWidth="1"/>
    <col min="9995" max="9996" width="12.83203125" style="2" bestFit="1" customWidth="1"/>
    <col min="9997" max="10242" width="11.5" style="2"/>
    <col min="10243" max="10243" width="19.33203125" style="2" bestFit="1" customWidth="1"/>
    <col min="10244" max="10244" width="11.1640625" style="2" customWidth="1"/>
    <col min="10245" max="10247" width="16.83203125" style="2" bestFit="1" customWidth="1"/>
    <col min="10248" max="10248" width="14.1640625" style="2" customWidth="1"/>
    <col min="10249" max="10249" width="12" style="2" bestFit="1" customWidth="1"/>
    <col min="10250" max="10250" width="14.5" style="2" bestFit="1" customWidth="1"/>
    <col min="10251" max="10252" width="12.83203125" style="2" bestFit="1" customWidth="1"/>
    <col min="10253" max="10498" width="11.5" style="2"/>
    <col min="10499" max="10499" width="19.33203125" style="2" bestFit="1" customWidth="1"/>
    <col min="10500" max="10500" width="11.1640625" style="2" customWidth="1"/>
    <col min="10501" max="10503" width="16.83203125" style="2" bestFit="1" customWidth="1"/>
    <col min="10504" max="10504" width="14.1640625" style="2" customWidth="1"/>
    <col min="10505" max="10505" width="12" style="2" bestFit="1" customWidth="1"/>
    <col min="10506" max="10506" width="14.5" style="2" bestFit="1" customWidth="1"/>
    <col min="10507" max="10508" width="12.83203125" style="2" bestFit="1" customWidth="1"/>
    <col min="10509" max="10754" width="11.5" style="2"/>
    <col min="10755" max="10755" width="19.33203125" style="2" bestFit="1" customWidth="1"/>
    <col min="10756" max="10756" width="11.1640625" style="2" customWidth="1"/>
    <col min="10757" max="10759" width="16.83203125" style="2" bestFit="1" customWidth="1"/>
    <col min="10760" max="10760" width="14.1640625" style="2" customWidth="1"/>
    <col min="10761" max="10761" width="12" style="2" bestFit="1" customWidth="1"/>
    <col min="10762" max="10762" width="14.5" style="2" bestFit="1" customWidth="1"/>
    <col min="10763" max="10764" width="12.83203125" style="2" bestFit="1" customWidth="1"/>
    <col min="10765" max="11010" width="11.5" style="2"/>
    <col min="11011" max="11011" width="19.33203125" style="2" bestFit="1" customWidth="1"/>
    <col min="11012" max="11012" width="11.1640625" style="2" customWidth="1"/>
    <col min="11013" max="11015" width="16.83203125" style="2" bestFit="1" customWidth="1"/>
    <col min="11016" max="11016" width="14.1640625" style="2" customWidth="1"/>
    <col min="11017" max="11017" width="12" style="2" bestFit="1" customWidth="1"/>
    <col min="11018" max="11018" width="14.5" style="2" bestFit="1" customWidth="1"/>
    <col min="11019" max="11020" width="12.83203125" style="2" bestFit="1" customWidth="1"/>
    <col min="11021" max="11266" width="11.5" style="2"/>
    <col min="11267" max="11267" width="19.33203125" style="2" bestFit="1" customWidth="1"/>
    <col min="11268" max="11268" width="11.1640625" style="2" customWidth="1"/>
    <col min="11269" max="11271" width="16.83203125" style="2" bestFit="1" customWidth="1"/>
    <col min="11272" max="11272" width="14.1640625" style="2" customWidth="1"/>
    <col min="11273" max="11273" width="12" style="2" bestFit="1" customWidth="1"/>
    <col min="11274" max="11274" width="14.5" style="2" bestFit="1" customWidth="1"/>
    <col min="11275" max="11276" width="12.83203125" style="2" bestFit="1" customWidth="1"/>
    <col min="11277" max="11522" width="11.5" style="2"/>
    <col min="11523" max="11523" width="19.33203125" style="2" bestFit="1" customWidth="1"/>
    <col min="11524" max="11524" width="11.1640625" style="2" customWidth="1"/>
    <col min="11525" max="11527" width="16.83203125" style="2" bestFit="1" customWidth="1"/>
    <col min="11528" max="11528" width="14.1640625" style="2" customWidth="1"/>
    <col min="11529" max="11529" width="12" style="2" bestFit="1" customWidth="1"/>
    <col min="11530" max="11530" width="14.5" style="2" bestFit="1" customWidth="1"/>
    <col min="11531" max="11532" width="12.83203125" style="2" bestFit="1" customWidth="1"/>
    <col min="11533" max="11778" width="11.5" style="2"/>
    <col min="11779" max="11779" width="19.33203125" style="2" bestFit="1" customWidth="1"/>
    <col min="11780" max="11780" width="11.1640625" style="2" customWidth="1"/>
    <col min="11781" max="11783" width="16.83203125" style="2" bestFit="1" customWidth="1"/>
    <col min="11784" max="11784" width="14.1640625" style="2" customWidth="1"/>
    <col min="11785" max="11785" width="12" style="2" bestFit="1" customWidth="1"/>
    <col min="11786" max="11786" width="14.5" style="2" bestFit="1" customWidth="1"/>
    <col min="11787" max="11788" width="12.83203125" style="2" bestFit="1" customWidth="1"/>
    <col min="11789" max="12034" width="11.5" style="2"/>
    <col min="12035" max="12035" width="19.33203125" style="2" bestFit="1" customWidth="1"/>
    <col min="12036" max="12036" width="11.1640625" style="2" customWidth="1"/>
    <col min="12037" max="12039" width="16.83203125" style="2" bestFit="1" customWidth="1"/>
    <col min="12040" max="12040" width="14.1640625" style="2" customWidth="1"/>
    <col min="12041" max="12041" width="12" style="2" bestFit="1" customWidth="1"/>
    <col min="12042" max="12042" width="14.5" style="2" bestFit="1" customWidth="1"/>
    <col min="12043" max="12044" width="12.83203125" style="2" bestFit="1" customWidth="1"/>
    <col min="12045" max="12290" width="11.5" style="2"/>
    <col min="12291" max="12291" width="19.33203125" style="2" bestFit="1" customWidth="1"/>
    <col min="12292" max="12292" width="11.1640625" style="2" customWidth="1"/>
    <col min="12293" max="12295" width="16.83203125" style="2" bestFit="1" customWidth="1"/>
    <col min="12296" max="12296" width="14.1640625" style="2" customWidth="1"/>
    <col min="12297" max="12297" width="12" style="2" bestFit="1" customWidth="1"/>
    <col min="12298" max="12298" width="14.5" style="2" bestFit="1" customWidth="1"/>
    <col min="12299" max="12300" width="12.83203125" style="2" bestFit="1" customWidth="1"/>
    <col min="12301" max="12546" width="11.5" style="2"/>
    <col min="12547" max="12547" width="19.33203125" style="2" bestFit="1" customWidth="1"/>
    <col min="12548" max="12548" width="11.1640625" style="2" customWidth="1"/>
    <col min="12549" max="12551" width="16.83203125" style="2" bestFit="1" customWidth="1"/>
    <col min="12552" max="12552" width="14.1640625" style="2" customWidth="1"/>
    <col min="12553" max="12553" width="12" style="2" bestFit="1" customWidth="1"/>
    <col min="12554" max="12554" width="14.5" style="2" bestFit="1" customWidth="1"/>
    <col min="12555" max="12556" width="12.83203125" style="2" bestFit="1" customWidth="1"/>
    <col min="12557" max="12802" width="11.5" style="2"/>
    <col min="12803" max="12803" width="19.33203125" style="2" bestFit="1" customWidth="1"/>
    <col min="12804" max="12804" width="11.1640625" style="2" customWidth="1"/>
    <col min="12805" max="12807" width="16.83203125" style="2" bestFit="1" customWidth="1"/>
    <col min="12808" max="12808" width="14.1640625" style="2" customWidth="1"/>
    <col min="12809" max="12809" width="12" style="2" bestFit="1" customWidth="1"/>
    <col min="12810" max="12810" width="14.5" style="2" bestFit="1" customWidth="1"/>
    <col min="12811" max="12812" width="12.83203125" style="2" bestFit="1" customWidth="1"/>
    <col min="12813" max="13058" width="11.5" style="2"/>
    <col min="13059" max="13059" width="19.33203125" style="2" bestFit="1" customWidth="1"/>
    <col min="13060" max="13060" width="11.1640625" style="2" customWidth="1"/>
    <col min="13061" max="13063" width="16.83203125" style="2" bestFit="1" customWidth="1"/>
    <col min="13064" max="13064" width="14.1640625" style="2" customWidth="1"/>
    <col min="13065" max="13065" width="12" style="2" bestFit="1" customWidth="1"/>
    <col min="13066" max="13066" width="14.5" style="2" bestFit="1" customWidth="1"/>
    <col min="13067" max="13068" width="12.83203125" style="2" bestFit="1" customWidth="1"/>
    <col min="13069" max="13314" width="11.5" style="2"/>
    <col min="13315" max="13315" width="19.33203125" style="2" bestFit="1" customWidth="1"/>
    <col min="13316" max="13316" width="11.1640625" style="2" customWidth="1"/>
    <col min="13317" max="13319" width="16.83203125" style="2" bestFit="1" customWidth="1"/>
    <col min="13320" max="13320" width="14.1640625" style="2" customWidth="1"/>
    <col min="13321" max="13321" width="12" style="2" bestFit="1" customWidth="1"/>
    <col min="13322" max="13322" width="14.5" style="2" bestFit="1" customWidth="1"/>
    <col min="13323" max="13324" width="12.83203125" style="2" bestFit="1" customWidth="1"/>
    <col min="13325" max="13570" width="11.5" style="2"/>
    <col min="13571" max="13571" width="19.33203125" style="2" bestFit="1" customWidth="1"/>
    <col min="13572" max="13572" width="11.1640625" style="2" customWidth="1"/>
    <col min="13573" max="13575" width="16.83203125" style="2" bestFit="1" customWidth="1"/>
    <col min="13576" max="13576" width="14.1640625" style="2" customWidth="1"/>
    <col min="13577" max="13577" width="12" style="2" bestFit="1" customWidth="1"/>
    <col min="13578" max="13578" width="14.5" style="2" bestFit="1" customWidth="1"/>
    <col min="13579" max="13580" width="12.83203125" style="2" bestFit="1" customWidth="1"/>
    <col min="13581" max="13826" width="11.5" style="2"/>
    <col min="13827" max="13827" width="19.33203125" style="2" bestFit="1" customWidth="1"/>
    <col min="13828" max="13828" width="11.1640625" style="2" customWidth="1"/>
    <col min="13829" max="13831" width="16.83203125" style="2" bestFit="1" customWidth="1"/>
    <col min="13832" max="13832" width="14.1640625" style="2" customWidth="1"/>
    <col min="13833" max="13833" width="12" style="2" bestFit="1" customWidth="1"/>
    <col min="13834" max="13834" width="14.5" style="2" bestFit="1" customWidth="1"/>
    <col min="13835" max="13836" width="12.83203125" style="2" bestFit="1" customWidth="1"/>
    <col min="13837" max="14082" width="11.5" style="2"/>
    <col min="14083" max="14083" width="19.33203125" style="2" bestFit="1" customWidth="1"/>
    <col min="14084" max="14084" width="11.1640625" style="2" customWidth="1"/>
    <col min="14085" max="14087" width="16.83203125" style="2" bestFit="1" customWidth="1"/>
    <col min="14088" max="14088" width="14.1640625" style="2" customWidth="1"/>
    <col min="14089" max="14089" width="12" style="2" bestFit="1" customWidth="1"/>
    <col min="14090" max="14090" width="14.5" style="2" bestFit="1" customWidth="1"/>
    <col min="14091" max="14092" width="12.83203125" style="2" bestFit="1" customWidth="1"/>
    <col min="14093" max="14338" width="11.5" style="2"/>
    <col min="14339" max="14339" width="19.33203125" style="2" bestFit="1" customWidth="1"/>
    <col min="14340" max="14340" width="11.1640625" style="2" customWidth="1"/>
    <col min="14341" max="14343" width="16.83203125" style="2" bestFit="1" customWidth="1"/>
    <col min="14344" max="14344" width="14.1640625" style="2" customWidth="1"/>
    <col min="14345" max="14345" width="12" style="2" bestFit="1" customWidth="1"/>
    <col min="14346" max="14346" width="14.5" style="2" bestFit="1" customWidth="1"/>
    <col min="14347" max="14348" width="12.83203125" style="2" bestFit="1" customWidth="1"/>
    <col min="14349" max="14594" width="11.5" style="2"/>
    <col min="14595" max="14595" width="19.33203125" style="2" bestFit="1" customWidth="1"/>
    <col min="14596" max="14596" width="11.1640625" style="2" customWidth="1"/>
    <col min="14597" max="14599" width="16.83203125" style="2" bestFit="1" customWidth="1"/>
    <col min="14600" max="14600" width="14.1640625" style="2" customWidth="1"/>
    <col min="14601" max="14601" width="12" style="2" bestFit="1" customWidth="1"/>
    <col min="14602" max="14602" width="14.5" style="2" bestFit="1" customWidth="1"/>
    <col min="14603" max="14604" width="12.83203125" style="2" bestFit="1" customWidth="1"/>
    <col min="14605" max="14850" width="11.5" style="2"/>
    <col min="14851" max="14851" width="19.33203125" style="2" bestFit="1" customWidth="1"/>
    <col min="14852" max="14852" width="11.1640625" style="2" customWidth="1"/>
    <col min="14853" max="14855" width="16.83203125" style="2" bestFit="1" customWidth="1"/>
    <col min="14856" max="14856" width="14.1640625" style="2" customWidth="1"/>
    <col min="14857" max="14857" width="12" style="2" bestFit="1" customWidth="1"/>
    <col min="14858" max="14858" width="14.5" style="2" bestFit="1" customWidth="1"/>
    <col min="14859" max="14860" width="12.83203125" style="2" bestFit="1" customWidth="1"/>
    <col min="14861" max="15106" width="11.5" style="2"/>
    <col min="15107" max="15107" width="19.33203125" style="2" bestFit="1" customWidth="1"/>
    <col min="15108" max="15108" width="11.1640625" style="2" customWidth="1"/>
    <col min="15109" max="15111" width="16.83203125" style="2" bestFit="1" customWidth="1"/>
    <col min="15112" max="15112" width="14.1640625" style="2" customWidth="1"/>
    <col min="15113" max="15113" width="12" style="2" bestFit="1" customWidth="1"/>
    <col min="15114" max="15114" width="14.5" style="2" bestFit="1" customWidth="1"/>
    <col min="15115" max="15116" width="12.83203125" style="2" bestFit="1" customWidth="1"/>
    <col min="15117" max="15362" width="11.5" style="2"/>
    <col min="15363" max="15363" width="19.33203125" style="2" bestFit="1" customWidth="1"/>
    <col min="15364" max="15364" width="11.1640625" style="2" customWidth="1"/>
    <col min="15365" max="15367" width="16.83203125" style="2" bestFit="1" customWidth="1"/>
    <col min="15368" max="15368" width="14.1640625" style="2" customWidth="1"/>
    <col min="15369" max="15369" width="12" style="2" bestFit="1" customWidth="1"/>
    <col min="15370" max="15370" width="14.5" style="2" bestFit="1" customWidth="1"/>
    <col min="15371" max="15372" width="12.83203125" style="2" bestFit="1" customWidth="1"/>
    <col min="15373" max="15618" width="11.5" style="2"/>
    <col min="15619" max="15619" width="19.33203125" style="2" bestFit="1" customWidth="1"/>
    <col min="15620" max="15620" width="11.1640625" style="2" customWidth="1"/>
    <col min="15621" max="15623" width="16.83203125" style="2" bestFit="1" customWidth="1"/>
    <col min="15624" max="15624" width="14.1640625" style="2" customWidth="1"/>
    <col min="15625" max="15625" width="12" style="2" bestFit="1" customWidth="1"/>
    <col min="15626" max="15626" width="14.5" style="2" bestFit="1" customWidth="1"/>
    <col min="15627" max="15628" width="12.83203125" style="2" bestFit="1" customWidth="1"/>
    <col min="15629" max="15874" width="11.5" style="2"/>
    <col min="15875" max="15875" width="19.33203125" style="2" bestFit="1" customWidth="1"/>
    <col min="15876" max="15876" width="11.1640625" style="2" customWidth="1"/>
    <col min="15877" max="15879" width="16.83203125" style="2" bestFit="1" customWidth="1"/>
    <col min="15880" max="15880" width="14.1640625" style="2" customWidth="1"/>
    <col min="15881" max="15881" width="12" style="2" bestFit="1" customWidth="1"/>
    <col min="15882" max="15882" width="14.5" style="2" bestFit="1" customWidth="1"/>
    <col min="15883" max="15884" width="12.83203125" style="2" bestFit="1" customWidth="1"/>
    <col min="15885" max="16130" width="11.5" style="2"/>
    <col min="16131" max="16131" width="19.33203125" style="2" bestFit="1" customWidth="1"/>
    <col min="16132" max="16132" width="11.1640625" style="2" customWidth="1"/>
    <col min="16133" max="16135" width="16.83203125" style="2" bestFit="1" customWidth="1"/>
    <col min="16136" max="16136" width="14.1640625" style="2" customWidth="1"/>
    <col min="16137" max="16137" width="12" style="2" bestFit="1" customWidth="1"/>
    <col min="16138" max="16138" width="14.5" style="2" bestFit="1" customWidth="1"/>
    <col min="16139" max="16140" width="12.83203125" style="2" bestFit="1" customWidth="1"/>
    <col min="16141" max="16384" width="11.5" style="2"/>
  </cols>
  <sheetData>
    <row r="1" spans="1:19" ht="160">
      <c r="A1" s="57" t="s">
        <v>360</v>
      </c>
      <c r="B1" s="58" t="s">
        <v>364</v>
      </c>
      <c r="C1" s="72" t="s">
        <v>389</v>
      </c>
      <c r="D1" s="59"/>
      <c r="E1" s="71" t="s">
        <v>376</v>
      </c>
      <c r="F1" s="60" t="s">
        <v>378</v>
      </c>
      <c r="G1" s="76" t="s">
        <v>390</v>
      </c>
      <c r="H1" s="60" t="s">
        <v>379</v>
      </c>
      <c r="I1" s="76" t="s">
        <v>391</v>
      </c>
      <c r="J1" s="60" t="s">
        <v>380</v>
      </c>
      <c r="K1" s="76" t="s">
        <v>393</v>
      </c>
      <c r="L1" s="61" t="s">
        <v>375</v>
      </c>
      <c r="M1" s="77" t="s">
        <v>392</v>
      </c>
      <c r="N1" s="70"/>
      <c r="O1" s="9"/>
      <c r="P1" s="9"/>
      <c r="Q1" s="9"/>
      <c r="R1" s="9"/>
      <c r="S1" s="9"/>
    </row>
    <row r="2" spans="1:19" ht="64">
      <c r="A2" s="30" t="s">
        <v>0</v>
      </c>
      <c r="B2" s="31" t="s">
        <v>1</v>
      </c>
      <c r="C2" s="32" t="s">
        <v>359</v>
      </c>
      <c r="D2" s="29"/>
      <c r="E2" s="33" t="s">
        <v>370</v>
      </c>
      <c r="F2" s="34" t="s">
        <v>361</v>
      </c>
      <c r="G2" s="34"/>
      <c r="H2" s="34" t="s">
        <v>362</v>
      </c>
      <c r="I2" s="34"/>
      <c r="J2" s="35" t="s">
        <v>363</v>
      </c>
      <c r="K2" s="35"/>
      <c r="L2" s="36" t="s">
        <v>371</v>
      </c>
      <c r="M2" s="36"/>
      <c r="N2" s="70"/>
      <c r="O2" s="9"/>
      <c r="P2" s="9"/>
      <c r="Q2" s="9"/>
      <c r="R2" s="9"/>
      <c r="S2" s="9"/>
    </row>
    <row r="3" spans="1:19" s="4" customFormat="1" ht="15">
      <c r="A3" s="18" t="s">
        <v>2</v>
      </c>
      <c r="B3" s="49">
        <v>22</v>
      </c>
      <c r="C3" s="23">
        <v>6000</v>
      </c>
      <c r="D3" s="63"/>
      <c r="E3" s="47">
        <v>24</v>
      </c>
      <c r="F3" s="21">
        <v>6000</v>
      </c>
      <c r="G3" s="21">
        <f t="shared" ref="G3:G66" si="0">F3-C3</f>
        <v>0</v>
      </c>
      <c r="H3" s="21">
        <v>6000</v>
      </c>
      <c r="I3" s="21">
        <f t="shared" ref="I3:I66" si="1">H3-C3</f>
        <v>0</v>
      </c>
      <c r="J3" s="21">
        <v>6000</v>
      </c>
      <c r="K3" s="21">
        <f t="shared" ref="K3:K66" si="2">J3-C3</f>
        <v>0</v>
      </c>
      <c r="L3" s="21">
        <v>6000</v>
      </c>
      <c r="M3" s="21">
        <f t="shared" ref="M3:M66" si="3">L3-C3</f>
        <v>0</v>
      </c>
      <c r="N3" s="65"/>
      <c r="O3" s="12"/>
      <c r="P3" s="12"/>
      <c r="Q3" s="13"/>
      <c r="R3" s="14"/>
      <c r="S3" s="14"/>
    </row>
    <row r="4" spans="1:19" ht="15">
      <c r="A4" s="18" t="s">
        <v>3</v>
      </c>
      <c r="B4" s="49">
        <v>28</v>
      </c>
      <c r="C4" s="23">
        <v>6000</v>
      </c>
      <c r="D4" s="63"/>
      <c r="E4" s="47">
        <v>45</v>
      </c>
      <c r="F4" s="21">
        <v>6000</v>
      </c>
      <c r="G4" s="21">
        <f t="shared" si="0"/>
        <v>0</v>
      </c>
      <c r="H4" s="21">
        <v>6000</v>
      </c>
      <c r="I4" s="21">
        <f t="shared" si="1"/>
        <v>0</v>
      </c>
      <c r="J4" s="21">
        <v>6000</v>
      </c>
      <c r="K4" s="21">
        <f t="shared" si="2"/>
        <v>0</v>
      </c>
      <c r="L4" s="21">
        <v>6000</v>
      </c>
      <c r="M4" s="21">
        <f t="shared" si="3"/>
        <v>0</v>
      </c>
      <c r="N4" s="65"/>
      <c r="O4" s="12"/>
      <c r="P4" s="12"/>
      <c r="Q4" s="9"/>
      <c r="R4" s="8"/>
      <c r="S4" s="8"/>
    </row>
    <row r="5" spans="1:19" ht="15">
      <c r="A5" s="18" t="s">
        <v>4</v>
      </c>
      <c r="B5" s="49">
        <v>57</v>
      </c>
      <c r="C5" s="23">
        <v>6000</v>
      </c>
      <c r="D5" s="63"/>
      <c r="E5" s="47">
        <v>92</v>
      </c>
      <c r="F5" s="21">
        <v>6000</v>
      </c>
      <c r="G5" s="21">
        <f t="shared" si="0"/>
        <v>0</v>
      </c>
      <c r="H5" s="21">
        <v>6000</v>
      </c>
      <c r="I5" s="21">
        <f t="shared" si="1"/>
        <v>0</v>
      </c>
      <c r="J5" s="21">
        <v>6000</v>
      </c>
      <c r="K5" s="21">
        <f t="shared" si="2"/>
        <v>0</v>
      </c>
      <c r="L5" s="21">
        <v>6000</v>
      </c>
      <c r="M5" s="21">
        <f t="shared" si="3"/>
        <v>0</v>
      </c>
      <c r="N5" s="65"/>
      <c r="O5" s="12"/>
      <c r="P5" s="12"/>
      <c r="Q5" s="9"/>
      <c r="R5" s="8"/>
      <c r="S5" s="8"/>
    </row>
    <row r="6" spans="1:19" ht="15">
      <c r="A6" s="18" t="s">
        <v>5</v>
      </c>
      <c r="B6" s="49">
        <v>60</v>
      </c>
      <c r="C6" s="23">
        <v>6000</v>
      </c>
      <c r="D6" s="63"/>
      <c r="E6" s="47">
        <v>75</v>
      </c>
      <c r="F6" s="21">
        <v>6000</v>
      </c>
      <c r="G6" s="21">
        <f t="shared" si="0"/>
        <v>0</v>
      </c>
      <c r="H6" s="21">
        <v>6000</v>
      </c>
      <c r="I6" s="21">
        <f t="shared" si="1"/>
        <v>0</v>
      </c>
      <c r="J6" s="21">
        <v>6000</v>
      </c>
      <c r="K6" s="21">
        <f t="shared" si="2"/>
        <v>0</v>
      </c>
      <c r="L6" s="21">
        <v>6000</v>
      </c>
      <c r="M6" s="21">
        <f t="shared" si="3"/>
        <v>0</v>
      </c>
      <c r="N6" s="65"/>
      <c r="O6" s="12"/>
      <c r="P6" s="12"/>
      <c r="Q6" s="9"/>
      <c r="R6" s="8"/>
      <c r="S6" s="8"/>
    </row>
    <row r="7" spans="1:19" ht="15">
      <c r="A7" s="18" t="s">
        <v>6</v>
      </c>
      <c r="B7" s="49">
        <v>64</v>
      </c>
      <c r="C7" s="23">
        <v>6000</v>
      </c>
      <c r="D7" s="63"/>
      <c r="E7" s="47">
        <v>109</v>
      </c>
      <c r="F7" s="21">
        <v>6000</v>
      </c>
      <c r="G7" s="21">
        <f t="shared" si="0"/>
        <v>0</v>
      </c>
      <c r="H7" s="21">
        <v>6000</v>
      </c>
      <c r="I7" s="21">
        <f t="shared" si="1"/>
        <v>0</v>
      </c>
      <c r="J7" s="21">
        <v>6000</v>
      </c>
      <c r="K7" s="21">
        <f t="shared" si="2"/>
        <v>0</v>
      </c>
      <c r="L7" s="21">
        <v>6000</v>
      </c>
      <c r="M7" s="21">
        <f t="shared" si="3"/>
        <v>0</v>
      </c>
      <c r="N7" s="65"/>
      <c r="O7" s="12"/>
      <c r="P7" s="12"/>
      <c r="Q7" s="9"/>
      <c r="R7" s="8"/>
      <c r="S7" s="8"/>
    </row>
    <row r="8" spans="1:19" ht="15">
      <c r="A8" s="18" t="s">
        <v>7</v>
      </c>
      <c r="B8" s="49">
        <v>111</v>
      </c>
      <c r="C8" s="23">
        <v>6000</v>
      </c>
      <c r="D8" s="63"/>
      <c r="E8" s="47">
        <v>150</v>
      </c>
      <c r="F8" s="21">
        <v>6000</v>
      </c>
      <c r="G8" s="21">
        <f t="shared" si="0"/>
        <v>0</v>
      </c>
      <c r="H8" s="21">
        <v>6000</v>
      </c>
      <c r="I8" s="21">
        <f t="shared" si="1"/>
        <v>0</v>
      </c>
      <c r="J8" s="21">
        <v>6000</v>
      </c>
      <c r="K8" s="21">
        <f t="shared" si="2"/>
        <v>0</v>
      </c>
      <c r="L8" s="21">
        <v>6000</v>
      </c>
      <c r="M8" s="21">
        <f t="shared" si="3"/>
        <v>0</v>
      </c>
      <c r="N8" s="65"/>
      <c r="O8" s="12"/>
      <c r="P8" s="12"/>
      <c r="Q8" s="9"/>
      <c r="R8" s="8"/>
      <c r="S8" s="8"/>
    </row>
    <row r="9" spans="1:19" ht="15">
      <c r="A9" s="18" t="s">
        <v>8</v>
      </c>
      <c r="B9" s="49">
        <v>115</v>
      </c>
      <c r="C9" s="23">
        <v>6000</v>
      </c>
      <c r="D9" s="63"/>
      <c r="E9" s="47">
        <v>198</v>
      </c>
      <c r="F9" s="21">
        <v>6000</v>
      </c>
      <c r="G9" s="21">
        <f t="shared" si="0"/>
        <v>0</v>
      </c>
      <c r="H9" s="21">
        <v>6000</v>
      </c>
      <c r="I9" s="21">
        <f t="shared" si="1"/>
        <v>0</v>
      </c>
      <c r="J9" s="21">
        <v>6000</v>
      </c>
      <c r="K9" s="21">
        <f t="shared" si="2"/>
        <v>0</v>
      </c>
      <c r="L9" s="21">
        <v>6000</v>
      </c>
      <c r="M9" s="21">
        <f t="shared" si="3"/>
        <v>0</v>
      </c>
      <c r="N9" s="65"/>
      <c r="O9" s="12"/>
      <c r="P9" s="12"/>
      <c r="Q9" s="9"/>
      <c r="R9" s="8"/>
      <c r="S9" s="8"/>
    </row>
    <row r="10" spans="1:19" ht="15">
      <c r="A10" s="18" t="s">
        <v>9</v>
      </c>
      <c r="B10" s="49">
        <v>121</v>
      </c>
      <c r="C10" s="23">
        <v>6000</v>
      </c>
      <c r="D10" s="63"/>
      <c r="E10" s="47">
        <v>182</v>
      </c>
      <c r="F10" s="21">
        <v>6000</v>
      </c>
      <c r="G10" s="21">
        <f t="shared" si="0"/>
        <v>0</v>
      </c>
      <c r="H10" s="21">
        <v>6000</v>
      </c>
      <c r="I10" s="21">
        <f t="shared" si="1"/>
        <v>0</v>
      </c>
      <c r="J10" s="21">
        <v>6000</v>
      </c>
      <c r="K10" s="21">
        <f t="shared" si="2"/>
        <v>0</v>
      </c>
      <c r="L10" s="21">
        <v>6000</v>
      </c>
      <c r="M10" s="21">
        <f t="shared" si="3"/>
        <v>0</v>
      </c>
      <c r="N10" s="65"/>
      <c r="O10" s="12"/>
      <c r="P10" s="12"/>
      <c r="Q10" s="9"/>
      <c r="R10" s="8"/>
      <c r="S10" s="8"/>
    </row>
    <row r="11" spans="1:19" ht="15">
      <c r="A11" s="18" t="s">
        <v>10</v>
      </c>
      <c r="B11" s="49">
        <v>135</v>
      </c>
      <c r="C11" s="23">
        <v>6000</v>
      </c>
      <c r="D11" s="63"/>
      <c r="E11" s="47">
        <v>228</v>
      </c>
      <c r="F11" s="21">
        <v>6000</v>
      </c>
      <c r="G11" s="21">
        <f t="shared" si="0"/>
        <v>0</v>
      </c>
      <c r="H11" s="21">
        <v>6000</v>
      </c>
      <c r="I11" s="21">
        <f t="shared" si="1"/>
        <v>0</v>
      </c>
      <c r="J11" s="21">
        <v>6000</v>
      </c>
      <c r="K11" s="21">
        <f t="shared" si="2"/>
        <v>0</v>
      </c>
      <c r="L11" s="21">
        <v>6000</v>
      </c>
      <c r="M11" s="21">
        <f t="shared" si="3"/>
        <v>0</v>
      </c>
      <c r="N11" s="65"/>
      <c r="O11" s="12"/>
      <c r="P11" s="12"/>
      <c r="Q11" s="9"/>
      <c r="R11" s="8"/>
      <c r="S11" s="8"/>
    </row>
    <row r="12" spans="1:19" ht="15">
      <c r="A12" s="18" t="s">
        <v>11</v>
      </c>
      <c r="B12" s="49">
        <v>136</v>
      </c>
      <c r="C12" s="23">
        <v>6000</v>
      </c>
      <c r="D12" s="63"/>
      <c r="E12" s="47">
        <v>190</v>
      </c>
      <c r="F12" s="21">
        <v>6000</v>
      </c>
      <c r="G12" s="21">
        <f t="shared" si="0"/>
        <v>0</v>
      </c>
      <c r="H12" s="21">
        <v>6000</v>
      </c>
      <c r="I12" s="21">
        <f t="shared" si="1"/>
        <v>0</v>
      </c>
      <c r="J12" s="21">
        <v>6000</v>
      </c>
      <c r="K12" s="21">
        <f t="shared" si="2"/>
        <v>0</v>
      </c>
      <c r="L12" s="21">
        <v>6000</v>
      </c>
      <c r="M12" s="21">
        <f t="shared" si="3"/>
        <v>0</v>
      </c>
      <c r="N12" s="65"/>
      <c r="O12" s="12"/>
      <c r="P12" s="12"/>
      <c r="Q12" s="9"/>
      <c r="R12" s="8"/>
      <c r="S12" s="8"/>
    </row>
    <row r="13" spans="1:19" ht="15">
      <c r="A13" s="18" t="s">
        <v>12</v>
      </c>
      <c r="B13" s="49">
        <v>138</v>
      </c>
      <c r="C13" s="23">
        <v>6000</v>
      </c>
      <c r="D13" s="63"/>
      <c r="E13" s="47">
        <v>175</v>
      </c>
      <c r="F13" s="21">
        <v>6000</v>
      </c>
      <c r="G13" s="21">
        <f t="shared" si="0"/>
        <v>0</v>
      </c>
      <c r="H13" s="21">
        <v>6000</v>
      </c>
      <c r="I13" s="21">
        <f t="shared" si="1"/>
        <v>0</v>
      </c>
      <c r="J13" s="21">
        <v>6000</v>
      </c>
      <c r="K13" s="21">
        <f t="shared" si="2"/>
        <v>0</v>
      </c>
      <c r="L13" s="21">
        <v>6000</v>
      </c>
      <c r="M13" s="21">
        <f t="shared" si="3"/>
        <v>0</v>
      </c>
      <c r="N13" s="65"/>
      <c r="O13" s="12"/>
      <c r="P13" s="12"/>
      <c r="Q13" s="9"/>
      <c r="R13" s="8"/>
      <c r="S13" s="8"/>
    </row>
    <row r="14" spans="1:19" ht="15">
      <c r="A14" s="18" t="s">
        <v>13</v>
      </c>
      <c r="B14" s="49">
        <v>139</v>
      </c>
      <c r="C14" s="23">
        <v>6000</v>
      </c>
      <c r="D14" s="63"/>
      <c r="E14" s="47">
        <v>263</v>
      </c>
      <c r="F14" s="21">
        <v>6000</v>
      </c>
      <c r="G14" s="21">
        <f t="shared" si="0"/>
        <v>0</v>
      </c>
      <c r="H14" s="21">
        <v>6000</v>
      </c>
      <c r="I14" s="21">
        <f t="shared" si="1"/>
        <v>0</v>
      </c>
      <c r="J14" s="21">
        <v>6000</v>
      </c>
      <c r="K14" s="21">
        <f t="shared" si="2"/>
        <v>0</v>
      </c>
      <c r="L14" s="21">
        <v>6000</v>
      </c>
      <c r="M14" s="21">
        <f t="shared" si="3"/>
        <v>0</v>
      </c>
      <c r="N14" s="65"/>
      <c r="O14" s="12"/>
      <c r="P14" s="12"/>
      <c r="Q14" s="9"/>
      <c r="R14" s="8"/>
      <c r="S14" s="8"/>
    </row>
    <row r="15" spans="1:19" ht="15">
      <c r="A15" s="18" t="s">
        <v>14</v>
      </c>
      <c r="B15" s="49">
        <v>146</v>
      </c>
      <c r="C15" s="23">
        <v>6000</v>
      </c>
      <c r="D15" s="63"/>
      <c r="E15" s="47">
        <v>277</v>
      </c>
      <c r="F15" s="21">
        <v>6000</v>
      </c>
      <c r="G15" s="21">
        <f t="shared" si="0"/>
        <v>0</v>
      </c>
      <c r="H15" s="21">
        <v>6000</v>
      </c>
      <c r="I15" s="21">
        <f t="shared" si="1"/>
        <v>0</v>
      </c>
      <c r="J15" s="21">
        <v>6000</v>
      </c>
      <c r="K15" s="21">
        <f t="shared" si="2"/>
        <v>0</v>
      </c>
      <c r="L15" s="21">
        <v>6000</v>
      </c>
      <c r="M15" s="21">
        <f t="shared" si="3"/>
        <v>0</v>
      </c>
      <c r="N15" s="65"/>
      <c r="O15" s="12"/>
      <c r="P15" s="12"/>
      <c r="Q15" s="9"/>
      <c r="R15" s="8"/>
      <c r="S15" s="8"/>
    </row>
    <row r="16" spans="1:19" ht="15">
      <c r="A16" s="18" t="s">
        <v>15</v>
      </c>
      <c r="B16" s="49">
        <v>155</v>
      </c>
      <c r="C16" s="23">
        <v>6000</v>
      </c>
      <c r="D16" s="63"/>
      <c r="E16" s="47">
        <v>264</v>
      </c>
      <c r="F16" s="21">
        <v>6000</v>
      </c>
      <c r="G16" s="21">
        <f t="shared" si="0"/>
        <v>0</v>
      </c>
      <c r="H16" s="21">
        <v>6000</v>
      </c>
      <c r="I16" s="21">
        <f t="shared" si="1"/>
        <v>0</v>
      </c>
      <c r="J16" s="21">
        <v>6000</v>
      </c>
      <c r="K16" s="21">
        <f t="shared" si="2"/>
        <v>0</v>
      </c>
      <c r="L16" s="21">
        <v>6000</v>
      </c>
      <c r="M16" s="21">
        <f t="shared" si="3"/>
        <v>0</v>
      </c>
      <c r="N16" s="65"/>
      <c r="O16" s="12"/>
      <c r="P16" s="12"/>
      <c r="Q16" s="9"/>
      <c r="R16" s="8"/>
      <c r="S16" s="8"/>
    </row>
    <row r="17" spans="1:19" ht="15">
      <c r="A17" s="18" t="s">
        <v>16</v>
      </c>
      <c r="B17" s="49">
        <v>168</v>
      </c>
      <c r="C17" s="23">
        <v>6000</v>
      </c>
      <c r="D17" s="63"/>
      <c r="E17" s="47">
        <v>282</v>
      </c>
      <c r="F17" s="21">
        <v>6000</v>
      </c>
      <c r="G17" s="21">
        <f t="shared" si="0"/>
        <v>0</v>
      </c>
      <c r="H17" s="21">
        <v>6000</v>
      </c>
      <c r="I17" s="21">
        <f t="shared" si="1"/>
        <v>0</v>
      </c>
      <c r="J17" s="21">
        <v>6000</v>
      </c>
      <c r="K17" s="21">
        <f t="shared" si="2"/>
        <v>0</v>
      </c>
      <c r="L17" s="21">
        <v>6000</v>
      </c>
      <c r="M17" s="21">
        <f t="shared" si="3"/>
        <v>0</v>
      </c>
      <c r="N17" s="65"/>
      <c r="O17" s="12"/>
      <c r="P17" s="12"/>
      <c r="Q17" s="9"/>
      <c r="R17" s="8"/>
      <c r="S17" s="8"/>
    </row>
    <row r="18" spans="1:19" ht="15">
      <c r="A18" s="18" t="s">
        <v>17</v>
      </c>
      <c r="B18" s="49">
        <v>172</v>
      </c>
      <c r="C18" s="23">
        <v>6000</v>
      </c>
      <c r="D18" s="63"/>
      <c r="E18" s="47">
        <v>259</v>
      </c>
      <c r="F18" s="21">
        <v>6000</v>
      </c>
      <c r="G18" s="21">
        <f t="shared" si="0"/>
        <v>0</v>
      </c>
      <c r="H18" s="21">
        <v>6000</v>
      </c>
      <c r="I18" s="21">
        <f t="shared" si="1"/>
        <v>0</v>
      </c>
      <c r="J18" s="21">
        <v>6000</v>
      </c>
      <c r="K18" s="21">
        <f t="shared" si="2"/>
        <v>0</v>
      </c>
      <c r="L18" s="21">
        <v>6000</v>
      </c>
      <c r="M18" s="21">
        <f t="shared" si="3"/>
        <v>0</v>
      </c>
      <c r="N18" s="65"/>
      <c r="O18" s="12"/>
      <c r="P18" s="12"/>
      <c r="Q18" s="9"/>
      <c r="R18" s="8"/>
      <c r="S18" s="8"/>
    </row>
    <row r="19" spans="1:19" ht="15">
      <c r="A19" s="18" t="s">
        <v>18</v>
      </c>
      <c r="B19" s="49">
        <v>173</v>
      </c>
      <c r="C19" s="23">
        <v>6000</v>
      </c>
      <c r="D19" s="63"/>
      <c r="E19" s="47">
        <v>323</v>
      </c>
      <c r="F19" s="21">
        <v>6000</v>
      </c>
      <c r="G19" s="21">
        <f t="shared" si="0"/>
        <v>0</v>
      </c>
      <c r="H19" s="21">
        <v>6000</v>
      </c>
      <c r="I19" s="21">
        <f t="shared" si="1"/>
        <v>0</v>
      </c>
      <c r="J19" s="21">
        <v>6000</v>
      </c>
      <c r="K19" s="21">
        <f t="shared" si="2"/>
        <v>0</v>
      </c>
      <c r="L19" s="21">
        <v>6000</v>
      </c>
      <c r="M19" s="21">
        <f t="shared" si="3"/>
        <v>0</v>
      </c>
      <c r="N19" s="65"/>
      <c r="O19" s="12"/>
      <c r="P19" s="12"/>
      <c r="Q19" s="9"/>
      <c r="R19" s="8"/>
      <c r="S19" s="8"/>
    </row>
    <row r="20" spans="1:19" ht="15">
      <c r="A20" s="18" t="s">
        <v>19</v>
      </c>
      <c r="B20" s="49">
        <v>177</v>
      </c>
      <c r="C20" s="23">
        <v>6000</v>
      </c>
      <c r="D20" s="63"/>
      <c r="E20" s="47">
        <v>305</v>
      </c>
      <c r="F20" s="21">
        <v>6000</v>
      </c>
      <c r="G20" s="21">
        <f t="shared" si="0"/>
        <v>0</v>
      </c>
      <c r="H20" s="21">
        <v>6000</v>
      </c>
      <c r="I20" s="21">
        <f t="shared" si="1"/>
        <v>0</v>
      </c>
      <c r="J20" s="21">
        <v>6000</v>
      </c>
      <c r="K20" s="21">
        <f t="shared" si="2"/>
        <v>0</v>
      </c>
      <c r="L20" s="21">
        <v>6000</v>
      </c>
      <c r="M20" s="21">
        <f t="shared" si="3"/>
        <v>0</v>
      </c>
      <c r="N20" s="65"/>
      <c r="O20" s="12"/>
      <c r="P20" s="12"/>
      <c r="Q20" s="9"/>
      <c r="R20" s="8"/>
      <c r="S20" s="8"/>
    </row>
    <row r="21" spans="1:19" ht="15">
      <c r="A21" s="18" t="s">
        <v>20</v>
      </c>
      <c r="B21" s="49">
        <v>182</v>
      </c>
      <c r="C21" s="23">
        <v>6000</v>
      </c>
      <c r="D21" s="63"/>
      <c r="E21" s="47">
        <v>243</v>
      </c>
      <c r="F21" s="21">
        <v>6000</v>
      </c>
      <c r="G21" s="21">
        <f t="shared" si="0"/>
        <v>0</v>
      </c>
      <c r="H21" s="21">
        <v>6000</v>
      </c>
      <c r="I21" s="21">
        <f t="shared" si="1"/>
        <v>0</v>
      </c>
      <c r="J21" s="21">
        <v>6000</v>
      </c>
      <c r="K21" s="21">
        <f t="shared" si="2"/>
        <v>0</v>
      </c>
      <c r="L21" s="21">
        <v>6000</v>
      </c>
      <c r="M21" s="21">
        <f t="shared" si="3"/>
        <v>0</v>
      </c>
      <c r="N21" s="65"/>
      <c r="O21" s="12"/>
      <c r="P21" s="12"/>
      <c r="Q21" s="9"/>
      <c r="R21" s="8"/>
      <c r="S21" s="8"/>
    </row>
    <row r="22" spans="1:19" ht="15">
      <c r="A22" s="18" t="s">
        <v>21</v>
      </c>
      <c r="B22" s="49">
        <v>184</v>
      </c>
      <c r="C22" s="23">
        <v>6000</v>
      </c>
      <c r="D22" s="63"/>
      <c r="E22" s="47">
        <v>305</v>
      </c>
      <c r="F22" s="21">
        <v>6000</v>
      </c>
      <c r="G22" s="21">
        <f t="shared" si="0"/>
        <v>0</v>
      </c>
      <c r="H22" s="21">
        <v>6000</v>
      </c>
      <c r="I22" s="21">
        <f t="shared" si="1"/>
        <v>0</v>
      </c>
      <c r="J22" s="21">
        <v>6000</v>
      </c>
      <c r="K22" s="21">
        <f t="shared" si="2"/>
        <v>0</v>
      </c>
      <c r="L22" s="21">
        <v>6000</v>
      </c>
      <c r="M22" s="21">
        <f t="shared" si="3"/>
        <v>0</v>
      </c>
      <c r="N22" s="65"/>
      <c r="O22" s="12"/>
      <c r="P22" s="12"/>
      <c r="Q22" s="9"/>
      <c r="R22" s="8"/>
      <c r="S22" s="8"/>
    </row>
    <row r="23" spans="1:19" ht="15">
      <c r="A23" s="18" t="s">
        <v>22</v>
      </c>
      <c r="B23" s="49">
        <v>199</v>
      </c>
      <c r="C23" s="23">
        <v>6000</v>
      </c>
      <c r="D23" s="63"/>
      <c r="E23" s="47">
        <v>304</v>
      </c>
      <c r="F23" s="21">
        <v>6000</v>
      </c>
      <c r="G23" s="21">
        <f t="shared" si="0"/>
        <v>0</v>
      </c>
      <c r="H23" s="21">
        <v>6000</v>
      </c>
      <c r="I23" s="21">
        <f t="shared" si="1"/>
        <v>0</v>
      </c>
      <c r="J23" s="21">
        <v>6000</v>
      </c>
      <c r="K23" s="21">
        <f t="shared" si="2"/>
        <v>0</v>
      </c>
      <c r="L23" s="21">
        <v>6000</v>
      </c>
      <c r="M23" s="21">
        <f t="shared" si="3"/>
        <v>0</v>
      </c>
      <c r="N23" s="65"/>
      <c r="O23" s="12"/>
      <c r="P23" s="12"/>
      <c r="Q23" s="9"/>
      <c r="R23" s="8"/>
      <c r="S23" s="8"/>
    </row>
    <row r="24" spans="1:19" ht="15">
      <c r="A24" s="18" t="s">
        <v>23</v>
      </c>
      <c r="B24" s="49">
        <v>202</v>
      </c>
      <c r="C24" s="23">
        <v>6000</v>
      </c>
      <c r="D24" s="63"/>
      <c r="E24" s="47">
        <v>323</v>
      </c>
      <c r="F24" s="21">
        <v>6000</v>
      </c>
      <c r="G24" s="21">
        <f t="shared" si="0"/>
        <v>0</v>
      </c>
      <c r="H24" s="21">
        <v>6000</v>
      </c>
      <c r="I24" s="21">
        <f t="shared" si="1"/>
        <v>0</v>
      </c>
      <c r="J24" s="21">
        <v>6000</v>
      </c>
      <c r="K24" s="21">
        <f t="shared" si="2"/>
        <v>0</v>
      </c>
      <c r="L24" s="21">
        <v>6000</v>
      </c>
      <c r="M24" s="21">
        <f t="shared" si="3"/>
        <v>0</v>
      </c>
      <c r="N24" s="65"/>
      <c r="O24" s="12"/>
      <c r="P24" s="12"/>
      <c r="Q24" s="9"/>
      <c r="R24" s="8"/>
      <c r="S24" s="8"/>
    </row>
    <row r="25" spans="1:19" ht="15">
      <c r="A25" s="18" t="s">
        <v>24</v>
      </c>
      <c r="B25" s="49">
        <v>204</v>
      </c>
      <c r="C25" s="23">
        <v>6000</v>
      </c>
      <c r="D25" s="63"/>
      <c r="E25" s="47">
        <v>348</v>
      </c>
      <c r="F25" s="21">
        <v>6000</v>
      </c>
      <c r="G25" s="21">
        <f t="shared" si="0"/>
        <v>0</v>
      </c>
      <c r="H25" s="21">
        <v>6000</v>
      </c>
      <c r="I25" s="21">
        <f t="shared" si="1"/>
        <v>0</v>
      </c>
      <c r="J25" s="21">
        <v>6000</v>
      </c>
      <c r="K25" s="21">
        <f t="shared" si="2"/>
        <v>0</v>
      </c>
      <c r="L25" s="21">
        <v>6000</v>
      </c>
      <c r="M25" s="21">
        <f t="shared" si="3"/>
        <v>0</v>
      </c>
      <c r="N25" s="65"/>
      <c r="O25" s="12"/>
      <c r="P25" s="12"/>
      <c r="Q25" s="9"/>
      <c r="R25" s="8"/>
      <c r="S25" s="8"/>
    </row>
    <row r="26" spans="1:19" ht="15">
      <c r="A26" s="18" t="s">
        <v>25</v>
      </c>
      <c r="B26" s="49">
        <v>205</v>
      </c>
      <c r="C26" s="23">
        <v>6000</v>
      </c>
      <c r="D26" s="63"/>
      <c r="E26" s="47">
        <v>317</v>
      </c>
      <c r="F26" s="21">
        <v>6000</v>
      </c>
      <c r="G26" s="21">
        <f t="shared" si="0"/>
        <v>0</v>
      </c>
      <c r="H26" s="21">
        <v>6000</v>
      </c>
      <c r="I26" s="21">
        <f t="shared" si="1"/>
        <v>0</v>
      </c>
      <c r="J26" s="21">
        <v>6000</v>
      </c>
      <c r="K26" s="21">
        <f t="shared" si="2"/>
        <v>0</v>
      </c>
      <c r="L26" s="21">
        <v>6000</v>
      </c>
      <c r="M26" s="21">
        <f t="shared" si="3"/>
        <v>0</v>
      </c>
      <c r="N26" s="65"/>
      <c r="O26" s="12"/>
      <c r="P26" s="12"/>
      <c r="Q26" s="9"/>
      <c r="R26" s="8"/>
      <c r="S26" s="8"/>
    </row>
    <row r="27" spans="1:19" ht="15">
      <c r="A27" s="18" t="s">
        <v>26</v>
      </c>
      <c r="B27" s="49">
        <v>208</v>
      </c>
      <c r="C27" s="23">
        <v>6000</v>
      </c>
      <c r="D27" s="63"/>
      <c r="E27" s="47">
        <v>338</v>
      </c>
      <c r="F27" s="21">
        <v>6000</v>
      </c>
      <c r="G27" s="21">
        <f t="shared" si="0"/>
        <v>0</v>
      </c>
      <c r="H27" s="21">
        <v>6000</v>
      </c>
      <c r="I27" s="21">
        <f t="shared" si="1"/>
        <v>0</v>
      </c>
      <c r="J27" s="21">
        <v>6000</v>
      </c>
      <c r="K27" s="21">
        <f t="shared" si="2"/>
        <v>0</v>
      </c>
      <c r="L27" s="21">
        <v>6000</v>
      </c>
      <c r="M27" s="21">
        <f t="shared" si="3"/>
        <v>0</v>
      </c>
      <c r="N27" s="65"/>
      <c r="O27" s="12"/>
      <c r="P27" s="12"/>
      <c r="Q27" s="9"/>
      <c r="R27" s="8"/>
      <c r="S27" s="8"/>
    </row>
    <row r="28" spans="1:19" ht="15">
      <c r="A28" s="18" t="s">
        <v>27</v>
      </c>
      <c r="B28" s="49">
        <v>211</v>
      </c>
      <c r="C28" s="23">
        <v>6000</v>
      </c>
      <c r="D28" s="63"/>
      <c r="E28" s="47">
        <v>308</v>
      </c>
      <c r="F28" s="21">
        <v>6000</v>
      </c>
      <c r="G28" s="21">
        <f t="shared" si="0"/>
        <v>0</v>
      </c>
      <c r="H28" s="21">
        <v>6000</v>
      </c>
      <c r="I28" s="21">
        <f t="shared" si="1"/>
        <v>0</v>
      </c>
      <c r="J28" s="21">
        <v>6000</v>
      </c>
      <c r="K28" s="21">
        <f t="shared" si="2"/>
        <v>0</v>
      </c>
      <c r="L28" s="21">
        <v>6000</v>
      </c>
      <c r="M28" s="21">
        <f t="shared" si="3"/>
        <v>0</v>
      </c>
      <c r="N28" s="65"/>
      <c r="O28" s="12"/>
      <c r="P28" s="12"/>
      <c r="Q28" s="9"/>
      <c r="R28" s="8"/>
      <c r="S28" s="8"/>
    </row>
    <row r="29" spans="1:19" ht="15">
      <c r="A29" s="18" t="s">
        <v>28</v>
      </c>
      <c r="B29" s="49">
        <v>225</v>
      </c>
      <c r="C29" s="23">
        <v>6000</v>
      </c>
      <c r="D29" s="63"/>
      <c r="E29" s="47">
        <v>371</v>
      </c>
      <c r="F29" s="21">
        <v>6000</v>
      </c>
      <c r="G29" s="21">
        <f t="shared" si="0"/>
        <v>0</v>
      </c>
      <c r="H29" s="21">
        <v>6000</v>
      </c>
      <c r="I29" s="21">
        <f t="shared" si="1"/>
        <v>0</v>
      </c>
      <c r="J29" s="21">
        <v>6000</v>
      </c>
      <c r="K29" s="21">
        <f t="shared" si="2"/>
        <v>0</v>
      </c>
      <c r="L29" s="21">
        <v>6000</v>
      </c>
      <c r="M29" s="21">
        <f t="shared" si="3"/>
        <v>0</v>
      </c>
      <c r="N29" s="65"/>
      <c r="O29" s="12"/>
      <c r="P29" s="12"/>
      <c r="Q29" s="9"/>
      <c r="R29" s="8"/>
      <c r="S29" s="8"/>
    </row>
    <row r="30" spans="1:19" ht="15">
      <c r="A30" s="18" t="s">
        <v>29</v>
      </c>
      <c r="B30" s="49">
        <v>243</v>
      </c>
      <c r="C30" s="23">
        <v>6000</v>
      </c>
      <c r="D30" s="63"/>
      <c r="E30" s="47">
        <v>440</v>
      </c>
      <c r="F30" s="21">
        <v>6000</v>
      </c>
      <c r="G30" s="21">
        <f t="shared" si="0"/>
        <v>0</v>
      </c>
      <c r="H30" s="21">
        <v>6000</v>
      </c>
      <c r="I30" s="21">
        <f t="shared" si="1"/>
        <v>0</v>
      </c>
      <c r="J30" s="21">
        <v>6000</v>
      </c>
      <c r="K30" s="21">
        <f t="shared" si="2"/>
        <v>0</v>
      </c>
      <c r="L30" s="21">
        <v>6000</v>
      </c>
      <c r="M30" s="21">
        <f t="shared" si="3"/>
        <v>0</v>
      </c>
      <c r="N30" s="65"/>
      <c r="O30" s="12"/>
      <c r="P30" s="12"/>
      <c r="Q30" s="9"/>
      <c r="R30" s="8"/>
      <c r="S30" s="8"/>
    </row>
    <row r="31" spans="1:19" ht="15">
      <c r="A31" s="18" t="s">
        <v>30</v>
      </c>
      <c r="B31" s="49">
        <v>253</v>
      </c>
      <c r="C31" s="23">
        <v>6000</v>
      </c>
      <c r="D31" s="63"/>
      <c r="E31" s="47">
        <v>454</v>
      </c>
      <c r="F31" s="21">
        <v>6000</v>
      </c>
      <c r="G31" s="21">
        <f t="shared" si="0"/>
        <v>0</v>
      </c>
      <c r="H31" s="21">
        <v>6000</v>
      </c>
      <c r="I31" s="21">
        <f t="shared" si="1"/>
        <v>0</v>
      </c>
      <c r="J31" s="21">
        <v>6000</v>
      </c>
      <c r="K31" s="21">
        <f t="shared" si="2"/>
        <v>0</v>
      </c>
      <c r="L31" s="21">
        <v>6000</v>
      </c>
      <c r="M31" s="21">
        <f t="shared" si="3"/>
        <v>0</v>
      </c>
      <c r="N31" s="65"/>
      <c r="O31" s="12"/>
      <c r="P31" s="12"/>
      <c r="Q31" s="9"/>
      <c r="R31" s="8"/>
      <c r="S31" s="8"/>
    </row>
    <row r="32" spans="1:19" ht="15">
      <c r="A32" s="18" t="s">
        <v>31</v>
      </c>
      <c r="B32" s="49">
        <v>272</v>
      </c>
      <c r="C32" s="23">
        <v>6000</v>
      </c>
      <c r="D32" s="63"/>
      <c r="E32" s="47">
        <v>418</v>
      </c>
      <c r="F32" s="21">
        <v>6000</v>
      </c>
      <c r="G32" s="21">
        <f t="shared" si="0"/>
        <v>0</v>
      </c>
      <c r="H32" s="21">
        <v>6000</v>
      </c>
      <c r="I32" s="21">
        <f t="shared" si="1"/>
        <v>0</v>
      </c>
      <c r="J32" s="21">
        <v>6000</v>
      </c>
      <c r="K32" s="21">
        <f t="shared" si="2"/>
        <v>0</v>
      </c>
      <c r="L32" s="21">
        <v>6000</v>
      </c>
      <c r="M32" s="21">
        <f t="shared" si="3"/>
        <v>0</v>
      </c>
      <c r="N32" s="65"/>
      <c r="O32" s="12"/>
      <c r="P32" s="12"/>
      <c r="Q32" s="9"/>
      <c r="R32" s="8"/>
      <c r="S32" s="8"/>
    </row>
    <row r="33" spans="1:19" ht="15">
      <c r="A33" s="18" t="s">
        <v>32</v>
      </c>
      <c r="B33" s="49">
        <v>273</v>
      </c>
      <c r="C33" s="23">
        <v>6000</v>
      </c>
      <c r="D33" s="63"/>
      <c r="E33" s="47">
        <v>438</v>
      </c>
      <c r="F33" s="21">
        <v>6000</v>
      </c>
      <c r="G33" s="21">
        <f t="shared" si="0"/>
        <v>0</v>
      </c>
      <c r="H33" s="21">
        <v>6000</v>
      </c>
      <c r="I33" s="21">
        <f t="shared" si="1"/>
        <v>0</v>
      </c>
      <c r="J33" s="21">
        <v>6000</v>
      </c>
      <c r="K33" s="21">
        <f t="shared" si="2"/>
        <v>0</v>
      </c>
      <c r="L33" s="21">
        <v>6000</v>
      </c>
      <c r="M33" s="21">
        <f t="shared" si="3"/>
        <v>0</v>
      </c>
      <c r="N33" s="65"/>
      <c r="O33" s="12"/>
      <c r="P33" s="12"/>
      <c r="Q33" s="9"/>
      <c r="R33" s="8"/>
      <c r="S33" s="8"/>
    </row>
    <row r="34" spans="1:19" ht="15">
      <c r="A34" s="18" t="s">
        <v>33</v>
      </c>
      <c r="B34" s="49">
        <v>275</v>
      </c>
      <c r="C34" s="23">
        <v>6000</v>
      </c>
      <c r="D34" s="63"/>
      <c r="E34" s="47">
        <v>450</v>
      </c>
      <c r="F34" s="21">
        <v>6000</v>
      </c>
      <c r="G34" s="21">
        <f t="shared" si="0"/>
        <v>0</v>
      </c>
      <c r="H34" s="21">
        <v>6000</v>
      </c>
      <c r="I34" s="21">
        <f t="shared" si="1"/>
        <v>0</v>
      </c>
      <c r="J34" s="21">
        <v>6000</v>
      </c>
      <c r="K34" s="21">
        <f t="shared" si="2"/>
        <v>0</v>
      </c>
      <c r="L34" s="21">
        <v>6000</v>
      </c>
      <c r="M34" s="21">
        <f t="shared" si="3"/>
        <v>0</v>
      </c>
      <c r="N34" s="65"/>
      <c r="O34" s="12"/>
      <c r="P34" s="12"/>
      <c r="Q34" s="9"/>
      <c r="R34" s="8"/>
      <c r="S34" s="8"/>
    </row>
    <row r="35" spans="1:19" ht="15">
      <c r="A35" s="18" t="s">
        <v>34</v>
      </c>
      <c r="B35" s="49">
        <v>292</v>
      </c>
      <c r="C35" s="23">
        <v>6000</v>
      </c>
      <c r="D35" s="63"/>
      <c r="E35" s="47">
        <v>427</v>
      </c>
      <c r="F35" s="21">
        <v>6000</v>
      </c>
      <c r="G35" s="21">
        <f t="shared" si="0"/>
        <v>0</v>
      </c>
      <c r="H35" s="21">
        <v>6000</v>
      </c>
      <c r="I35" s="21">
        <f t="shared" si="1"/>
        <v>0</v>
      </c>
      <c r="J35" s="21">
        <v>6000</v>
      </c>
      <c r="K35" s="21">
        <f t="shared" si="2"/>
        <v>0</v>
      </c>
      <c r="L35" s="21">
        <v>6000</v>
      </c>
      <c r="M35" s="21">
        <f t="shared" si="3"/>
        <v>0</v>
      </c>
      <c r="N35" s="65"/>
      <c r="O35" s="12"/>
      <c r="P35" s="12"/>
      <c r="Q35" s="9"/>
      <c r="R35" s="8"/>
      <c r="S35" s="8"/>
    </row>
    <row r="36" spans="1:19" ht="15">
      <c r="A36" s="18" t="s">
        <v>35</v>
      </c>
      <c r="B36" s="49">
        <v>295</v>
      </c>
      <c r="C36" s="23">
        <v>6000</v>
      </c>
      <c r="D36" s="63"/>
      <c r="E36" s="47">
        <v>430</v>
      </c>
      <c r="F36" s="21">
        <v>6000</v>
      </c>
      <c r="G36" s="21">
        <f t="shared" si="0"/>
        <v>0</v>
      </c>
      <c r="H36" s="21">
        <v>6000</v>
      </c>
      <c r="I36" s="21">
        <f t="shared" si="1"/>
        <v>0</v>
      </c>
      <c r="J36" s="21">
        <v>6000</v>
      </c>
      <c r="K36" s="21">
        <f t="shared" si="2"/>
        <v>0</v>
      </c>
      <c r="L36" s="21">
        <v>6000</v>
      </c>
      <c r="M36" s="21">
        <f t="shared" si="3"/>
        <v>0</v>
      </c>
      <c r="N36" s="65"/>
      <c r="O36" s="12"/>
      <c r="P36" s="12"/>
      <c r="Q36" s="9"/>
      <c r="R36" s="8"/>
      <c r="S36" s="8"/>
    </row>
    <row r="37" spans="1:19" ht="15">
      <c r="A37" s="18" t="s">
        <v>36</v>
      </c>
      <c r="B37" s="49">
        <v>305</v>
      </c>
      <c r="C37" s="23">
        <v>6000</v>
      </c>
      <c r="D37" s="63"/>
      <c r="E37" s="47">
        <v>328</v>
      </c>
      <c r="F37" s="21">
        <v>6000</v>
      </c>
      <c r="G37" s="21">
        <f t="shared" si="0"/>
        <v>0</v>
      </c>
      <c r="H37" s="21">
        <v>6000</v>
      </c>
      <c r="I37" s="21">
        <f t="shared" si="1"/>
        <v>0</v>
      </c>
      <c r="J37" s="21">
        <v>6000</v>
      </c>
      <c r="K37" s="21">
        <f t="shared" si="2"/>
        <v>0</v>
      </c>
      <c r="L37" s="21">
        <v>6000</v>
      </c>
      <c r="M37" s="21">
        <f t="shared" si="3"/>
        <v>0</v>
      </c>
      <c r="N37" s="65"/>
      <c r="O37" s="12"/>
      <c r="P37" s="12"/>
      <c r="Q37" s="9"/>
      <c r="R37" s="8"/>
      <c r="S37" s="8"/>
    </row>
    <row r="38" spans="1:19" ht="15">
      <c r="A38" s="18" t="s">
        <v>37</v>
      </c>
      <c r="B38" s="49">
        <v>309</v>
      </c>
      <c r="C38" s="23">
        <v>6000</v>
      </c>
      <c r="D38" s="63"/>
      <c r="E38" s="47">
        <v>516</v>
      </c>
      <c r="F38" s="21">
        <f>E38*12</f>
        <v>6192</v>
      </c>
      <c r="G38" s="21">
        <f t="shared" si="0"/>
        <v>192</v>
      </c>
      <c r="H38" s="21">
        <v>6000</v>
      </c>
      <c r="I38" s="21">
        <f t="shared" si="1"/>
        <v>0</v>
      </c>
      <c r="J38" s="21">
        <v>6000</v>
      </c>
      <c r="K38" s="21">
        <f t="shared" si="2"/>
        <v>0</v>
      </c>
      <c r="L38" s="21">
        <v>6000</v>
      </c>
      <c r="M38" s="21">
        <f t="shared" si="3"/>
        <v>0</v>
      </c>
      <c r="N38" s="65"/>
      <c r="O38" s="12"/>
      <c r="P38" s="12"/>
      <c r="Q38" s="9"/>
      <c r="R38" s="8"/>
      <c r="S38" s="8"/>
    </row>
    <row r="39" spans="1:19" ht="15">
      <c r="A39" s="18" t="s">
        <v>38</v>
      </c>
      <c r="B39" s="49">
        <v>312</v>
      </c>
      <c r="C39" s="23">
        <v>6000</v>
      </c>
      <c r="D39" s="63"/>
      <c r="E39" s="47">
        <v>624</v>
      </c>
      <c r="F39" s="21">
        <f>E39*12</f>
        <v>7488</v>
      </c>
      <c r="G39" s="21">
        <f t="shared" si="0"/>
        <v>1488</v>
      </c>
      <c r="H39" s="21">
        <f>E39*11</f>
        <v>6864</v>
      </c>
      <c r="I39" s="21">
        <f t="shared" si="1"/>
        <v>864</v>
      </c>
      <c r="J39" s="21">
        <f>E39*10</f>
        <v>6240</v>
      </c>
      <c r="K39" s="21">
        <f t="shared" si="2"/>
        <v>240</v>
      </c>
      <c r="L39" s="21">
        <v>6000</v>
      </c>
      <c r="M39" s="21">
        <f t="shared" si="3"/>
        <v>0</v>
      </c>
      <c r="N39" s="65"/>
      <c r="O39" s="12"/>
      <c r="P39" s="12"/>
      <c r="Q39" s="9"/>
      <c r="R39" s="8"/>
      <c r="S39" s="8"/>
    </row>
    <row r="40" spans="1:19" ht="15">
      <c r="A40" s="18" t="s">
        <v>39</v>
      </c>
      <c r="B40" s="49">
        <v>319</v>
      </c>
      <c r="C40" s="23">
        <v>6000</v>
      </c>
      <c r="D40" s="63"/>
      <c r="E40" s="47">
        <v>494</v>
      </c>
      <c r="F40" s="21">
        <v>6000</v>
      </c>
      <c r="G40" s="21">
        <f t="shared" si="0"/>
        <v>0</v>
      </c>
      <c r="H40" s="21">
        <v>6000</v>
      </c>
      <c r="I40" s="21">
        <f t="shared" si="1"/>
        <v>0</v>
      </c>
      <c r="J40" s="21">
        <v>6000</v>
      </c>
      <c r="K40" s="21">
        <f t="shared" si="2"/>
        <v>0</v>
      </c>
      <c r="L40" s="21">
        <v>6000</v>
      </c>
      <c r="M40" s="21">
        <f t="shared" si="3"/>
        <v>0</v>
      </c>
      <c r="N40" s="65"/>
      <c r="O40" s="12"/>
      <c r="P40" s="12"/>
      <c r="Q40" s="9"/>
      <c r="R40" s="8"/>
      <c r="S40" s="8"/>
    </row>
    <row r="41" spans="1:19" ht="15">
      <c r="A41" s="18" t="s">
        <v>40</v>
      </c>
      <c r="B41" s="49">
        <v>320</v>
      </c>
      <c r="C41" s="23">
        <v>6000</v>
      </c>
      <c r="D41" s="63"/>
      <c r="E41" s="47">
        <v>492</v>
      </c>
      <c r="F41" s="21">
        <v>6000</v>
      </c>
      <c r="G41" s="21">
        <f t="shared" si="0"/>
        <v>0</v>
      </c>
      <c r="H41" s="21">
        <v>6000</v>
      </c>
      <c r="I41" s="21">
        <f t="shared" si="1"/>
        <v>0</v>
      </c>
      <c r="J41" s="21">
        <v>6000</v>
      </c>
      <c r="K41" s="21">
        <f t="shared" si="2"/>
        <v>0</v>
      </c>
      <c r="L41" s="21">
        <v>6000</v>
      </c>
      <c r="M41" s="21">
        <f t="shared" si="3"/>
        <v>0</v>
      </c>
      <c r="N41" s="65"/>
      <c r="O41" s="12"/>
      <c r="P41" s="12"/>
      <c r="Q41" s="9"/>
      <c r="R41" s="8"/>
      <c r="S41" s="8"/>
    </row>
    <row r="42" spans="1:19" ht="15">
      <c r="A42" s="18" t="s">
        <v>41</v>
      </c>
      <c r="B42" s="49">
        <v>320</v>
      </c>
      <c r="C42" s="23">
        <v>6000</v>
      </c>
      <c r="D42" s="63"/>
      <c r="E42" s="47">
        <v>626</v>
      </c>
      <c r="F42" s="21">
        <f>E42*12</f>
        <v>7512</v>
      </c>
      <c r="G42" s="21">
        <f t="shared" si="0"/>
        <v>1512</v>
      </c>
      <c r="H42" s="21">
        <f>E42*11</f>
        <v>6886</v>
      </c>
      <c r="I42" s="21">
        <f t="shared" si="1"/>
        <v>886</v>
      </c>
      <c r="J42" s="21">
        <f>E42*10</f>
        <v>6260</v>
      </c>
      <c r="K42" s="21">
        <f t="shared" si="2"/>
        <v>260</v>
      </c>
      <c r="L42" s="21">
        <v>6000</v>
      </c>
      <c r="M42" s="21">
        <f t="shared" si="3"/>
        <v>0</v>
      </c>
      <c r="N42" s="65"/>
      <c r="O42" s="12"/>
      <c r="P42" s="12"/>
      <c r="Q42" s="9"/>
      <c r="R42" s="8"/>
      <c r="S42" s="8"/>
    </row>
    <row r="43" spans="1:19" ht="15">
      <c r="A43" s="18" t="s">
        <v>42</v>
      </c>
      <c r="B43" s="49">
        <v>322</v>
      </c>
      <c r="C43" s="23">
        <v>6000</v>
      </c>
      <c r="D43" s="63"/>
      <c r="E43" s="47">
        <v>472</v>
      </c>
      <c r="F43" s="21">
        <v>6000</v>
      </c>
      <c r="G43" s="21">
        <f t="shared" si="0"/>
        <v>0</v>
      </c>
      <c r="H43" s="21">
        <v>6000</v>
      </c>
      <c r="I43" s="21">
        <f t="shared" si="1"/>
        <v>0</v>
      </c>
      <c r="J43" s="21">
        <v>6000</v>
      </c>
      <c r="K43" s="21">
        <f t="shared" si="2"/>
        <v>0</v>
      </c>
      <c r="L43" s="21">
        <v>6000</v>
      </c>
      <c r="M43" s="21">
        <f t="shared" si="3"/>
        <v>0</v>
      </c>
      <c r="N43" s="65"/>
      <c r="O43" s="12"/>
      <c r="P43" s="12"/>
      <c r="Q43" s="9"/>
      <c r="R43" s="8"/>
      <c r="S43" s="8"/>
    </row>
    <row r="44" spans="1:19" ht="15">
      <c r="A44" s="18" t="s">
        <v>43</v>
      </c>
      <c r="B44" s="49">
        <v>331</v>
      </c>
      <c r="C44" s="23">
        <v>6000</v>
      </c>
      <c r="D44" s="63"/>
      <c r="E44" s="47">
        <v>440</v>
      </c>
      <c r="F44" s="21">
        <v>6000</v>
      </c>
      <c r="G44" s="21">
        <f t="shared" si="0"/>
        <v>0</v>
      </c>
      <c r="H44" s="21">
        <v>6000</v>
      </c>
      <c r="I44" s="21">
        <f t="shared" si="1"/>
        <v>0</v>
      </c>
      <c r="J44" s="21">
        <v>6000</v>
      </c>
      <c r="K44" s="21">
        <f t="shared" si="2"/>
        <v>0</v>
      </c>
      <c r="L44" s="21">
        <v>6000</v>
      </c>
      <c r="M44" s="21">
        <f t="shared" si="3"/>
        <v>0</v>
      </c>
      <c r="N44" s="65"/>
      <c r="O44" s="12"/>
      <c r="P44" s="12"/>
      <c r="Q44" s="9"/>
      <c r="R44" s="8"/>
      <c r="S44" s="8"/>
    </row>
    <row r="45" spans="1:19" ht="15">
      <c r="A45" s="18" t="s">
        <v>44</v>
      </c>
      <c r="B45" s="49">
        <v>339</v>
      </c>
      <c r="C45" s="23">
        <v>6000</v>
      </c>
      <c r="D45" s="63"/>
      <c r="E45" s="47">
        <v>582</v>
      </c>
      <c r="F45" s="21">
        <f t="shared" ref="F45:F61" si="4">E45*12</f>
        <v>6984</v>
      </c>
      <c r="G45" s="21">
        <f t="shared" si="0"/>
        <v>984</v>
      </c>
      <c r="H45" s="21">
        <f>E45*11</f>
        <v>6402</v>
      </c>
      <c r="I45" s="21">
        <f t="shared" si="1"/>
        <v>402</v>
      </c>
      <c r="J45" s="21">
        <v>6000</v>
      </c>
      <c r="K45" s="21">
        <f t="shared" si="2"/>
        <v>0</v>
      </c>
      <c r="L45" s="21">
        <v>6000</v>
      </c>
      <c r="M45" s="21">
        <f t="shared" si="3"/>
        <v>0</v>
      </c>
      <c r="N45" s="65"/>
      <c r="O45" s="12"/>
      <c r="P45" s="12"/>
      <c r="Q45" s="9"/>
      <c r="R45" s="8"/>
      <c r="S45" s="8"/>
    </row>
    <row r="46" spans="1:19" ht="15">
      <c r="A46" s="18" t="s">
        <v>45</v>
      </c>
      <c r="B46" s="49">
        <v>343</v>
      </c>
      <c r="C46" s="23">
        <v>6000</v>
      </c>
      <c r="D46" s="63"/>
      <c r="E46" s="47">
        <v>641</v>
      </c>
      <c r="F46" s="21">
        <f t="shared" si="4"/>
        <v>7692</v>
      </c>
      <c r="G46" s="21">
        <f t="shared" si="0"/>
        <v>1692</v>
      </c>
      <c r="H46" s="21">
        <f>E46*11</f>
        <v>7051</v>
      </c>
      <c r="I46" s="21">
        <f t="shared" si="1"/>
        <v>1051</v>
      </c>
      <c r="J46" s="21">
        <f>E46*10</f>
        <v>6410</v>
      </c>
      <c r="K46" s="21">
        <f t="shared" si="2"/>
        <v>410</v>
      </c>
      <c r="L46" s="21">
        <v>6000</v>
      </c>
      <c r="M46" s="21">
        <f t="shared" si="3"/>
        <v>0</v>
      </c>
      <c r="N46" s="65"/>
      <c r="O46" s="12"/>
      <c r="P46" s="12"/>
      <c r="Q46" s="9"/>
      <c r="R46" s="8"/>
      <c r="S46" s="8"/>
    </row>
    <row r="47" spans="1:19" ht="15">
      <c r="A47" s="18" t="s">
        <v>46</v>
      </c>
      <c r="B47" s="49">
        <v>344</v>
      </c>
      <c r="C47" s="23">
        <v>6000</v>
      </c>
      <c r="D47" s="63"/>
      <c r="E47" s="47">
        <v>507</v>
      </c>
      <c r="F47" s="21">
        <f t="shared" si="4"/>
        <v>6084</v>
      </c>
      <c r="G47" s="21">
        <f t="shared" si="0"/>
        <v>84</v>
      </c>
      <c r="H47" s="21">
        <v>6000</v>
      </c>
      <c r="I47" s="21">
        <f t="shared" si="1"/>
        <v>0</v>
      </c>
      <c r="J47" s="21">
        <v>6000</v>
      </c>
      <c r="K47" s="21">
        <f t="shared" si="2"/>
        <v>0</v>
      </c>
      <c r="L47" s="21">
        <v>6000</v>
      </c>
      <c r="M47" s="21">
        <f t="shared" si="3"/>
        <v>0</v>
      </c>
      <c r="N47" s="65"/>
      <c r="O47" s="12"/>
      <c r="P47" s="12"/>
      <c r="Q47" s="9"/>
      <c r="R47" s="8"/>
      <c r="S47" s="8"/>
    </row>
    <row r="48" spans="1:19" ht="15">
      <c r="A48" s="18" t="s">
        <v>47</v>
      </c>
      <c r="B48" s="49">
        <v>359</v>
      </c>
      <c r="C48" s="23">
        <v>6000</v>
      </c>
      <c r="D48" s="63"/>
      <c r="E48" s="47">
        <v>581</v>
      </c>
      <c r="F48" s="21">
        <f t="shared" si="4"/>
        <v>6972</v>
      </c>
      <c r="G48" s="21">
        <f t="shared" si="0"/>
        <v>972</v>
      </c>
      <c r="H48" s="21">
        <f t="shared" ref="H48:H61" si="5">E48*11</f>
        <v>6391</v>
      </c>
      <c r="I48" s="21">
        <f t="shared" si="1"/>
        <v>391</v>
      </c>
      <c r="J48" s="21">
        <v>6000</v>
      </c>
      <c r="K48" s="21">
        <f t="shared" si="2"/>
        <v>0</v>
      </c>
      <c r="L48" s="21">
        <v>6000</v>
      </c>
      <c r="M48" s="21">
        <f t="shared" si="3"/>
        <v>0</v>
      </c>
      <c r="N48" s="65"/>
      <c r="O48" s="12"/>
      <c r="P48" s="12"/>
      <c r="Q48" s="9"/>
      <c r="R48" s="8"/>
      <c r="S48" s="8"/>
    </row>
    <row r="49" spans="1:19" ht="15">
      <c r="A49" s="18" t="s">
        <v>48</v>
      </c>
      <c r="B49" s="49">
        <v>363</v>
      </c>
      <c r="C49" s="23">
        <v>6000</v>
      </c>
      <c r="D49" s="63"/>
      <c r="E49" s="47">
        <v>562</v>
      </c>
      <c r="F49" s="21">
        <f t="shared" si="4"/>
        <v>6744</v>
      </c>
      <c r="G49" s="21">
        <f t="shared" si="0"/>
        <v>744</v>
      </c>
      <c r="H49" s="21">
        <f t="shared" si="5"/>
        <v>6182</v>
      </c>
      <c r="I49" s="21">
        <f t="shared" si="1"/>
        <v>182</v>
      </c>
      <c r="J49" s="21">
        <v>6000</v>
      </c>
      <c r="K49" s="21">
        <f t="shared" si="2"/>
        <v>0</v>
      </c>
      <c r="L49" s="21">
        <v>6000</v>
      </c>
      <c r="M49" s="21">
        <f t="shared" si="3"/>
        <v>0</v>
      </c>
      <c r="N49" s="65"/>
      <c r="O49" s="12"/>
      <c r="P49" s="12"/>
      <c r="Q49" s="9"/>
      <c r="R49" s="8"/>
      <c r="S49" s="8"/>
    </row>
    <row r="50" spans="1:19" ht="15">
      <c r="A50" s="18" t="s">
        <v>49</v>
      </c>
      <c r="B50" s="49">
        <v>372</v>
      </c>
      <c r="C50" s="23">
        <v>6000</v>
      </c>
      <c r="D50" s="63"/>
      <c r="E50" s="47">
        <v>572</v>
      </c>
      <c r="F50" s="21">
        <f t="shared" si="4"/>
        <v>6864</v>
      </c>
      <c r="G50" s="21">
        <f t="shared" si="0"/>
        <v>864</v>
      </c>
      <c r="H50" s="21">
        <f t="shared" si="5"/>
        <v>6292</v>
      </c>
      <c r="I50" s="21">
        <f t="shared" si="1"/>
        <v>292</v>
      </c>
      <c r="J50" s="21">
        <v>6000</v>
      </c>
      <c r="K50" s="21">
        <f t="shared" si="2"/>
        <v>0</v>
      </c>
      <c r="L50" s="21">
        <v>6000</v>
      </c>
      <c r="M50" s="21">
        <f t="shared" si="3"/>
        <v>0</v>
      </c>
      <c r="N50" s="65"/>
      <c r="O50" s="12"/>
      <c r="P50" s="12"/>
      <c r="Q50" s="9"/>
      <c r="R50" s="8"/>
      <c r="S50" s="8"/>
    </row>
    <row r="51" spans="1:19" ht="15">
      <c r="A51" s="18" t="s">
        <v>50</v>
      </c>
      <c r="B51" s="49">
        <v>391</v>
      </c>
      <c r="C51" s="23">
        <v>6000</v>
      </c>
      <c r="D51" s="63"/>
      <c r="E51" s="47">
        <v>639</v>
      </c>
      <c r="F51" s="21">
        <f t="shared" si="4"/>
        <v>7668</v>
      </c>
      <c r="G51" s="21">
        <f t="shared" si="0"/>
        <v>1668</v>
      </c>
      <c r="H51" s="21">
        <f t="shared" si="5"/>
        <v>7029</v>
      </c>
      <c r="I51" s="21">
        <f t="shared" si="1"/>
        <v>1029</v>
      </c>
      <c r="J51" s="21">
        <f>E51*10</f>
        <v>6390</v>
      </c>
      <c r="K51" s="21">
        <f t="shared" si="2"/>
        <v>390</v>
      </c>
      <c r="L51" s="21">
        <v>6000</v>
      </c>
      <c r="M51" s="21">
        <f t="shared" si="3"/>
        <v>0</v>
      </c>
      <c r="N51" s="65"/>
      <c r="O51" s="12"/>
      <c r="P51" s="12"/>
      <c r="Q51" s="9"/>
      <c r="R51" s="8"/>
      <c r="S51" s="8"/>
    </row>
    <row r="52" spans="1:19" ht="15">
      <c r="A52" s="18" t="s">
        <v>51</v>
      </c>
      <c r="B52" s="49">
        <v>409</v>
      </c>
      <c r="C52" s="23">
        <v>6000</v>
      </c>
      <c r="D52" s="63"/>
      <c r="E52" s="47">
        <v>607</v>
      </c>
      <c r="F52" s="21">
        <f t="shared" si="4"/>
        <v>7284</v>
      </c>
      <c r="G52" s="21">
        <f t="shared" si="0"/>
        <v>1284</v>
      </c>
      <c r="H52" s="21">
        <f t="shared" si="5"/>
        <v>6677</v>
      </c>
      <c r="I52" s="21">
        <f t="shared" si="1"/>
        <v>677</v>
      </c>
      <c r="J52" s="21">
        <f>E52*10</f>
        <v>6070</v>
      </c>
      <c r="K52" s="21">
        <f t="shared" si="2"/>
        <v>70</v>
      </c>
      <c r="L52" s="21">
        <v>6000</v>
      </c>
      <c r="M52" s="21">
        <f t="shared" si="3"/>
        <v>0</v>
      </c>
      <c r="N52" s="65"/>
      <c r="O52" s="12"/>
      <c r="P52" s="12"/>
      <c r="Q52" s="9"/>
      <c r="R52" s="8"/>
      <c r="S52" s="8"/>
    </row>
    <row r="53" spans="1:19" ht="15">
      <c r="A53" s="18" t="s">
        <v>52</v>
      </c>
      <c r="B53" s="49">
        <v>410</v>
      </c>
      <c r="C53" s="23">
        <v>6000</v>
      </c>
      <c r="D53" s="63"/>
      <c r="E53" s="47">
        <v>743</v>
      </c>
      <c r="F53" s="21">
        <f t="shared" si="4"/>
        <v>8916</v>
      </c>
      <c r="G53" s="21">
        <f t="shared" si="0"/>
        <v>2916</v>
      </c>
      <c r="H53" s="21">
        <f t="shared" si="5"/>
        <v>8173</v>
      </c>
      <c r="I53" s="21">
        <f t="shared" si="1"/>
        <v>2173</v>
      </c>
      <c r="J53" s="21">
        <f>E53*10</f>
        <v>7430</v>
      </c>
      <c r="K53" s="21">
        <f t="shared" si="2"/>
        <v>1430</v>
      </c>
      <c r="L53" s="22">
        <f>E53*9</f>
        <v>6687</v>
      </c>
      <c r="M53" s="21">
        <f t="shared" si="3"/>
        <v>687</v>
      </c>
      <c r="N53" s="65"/>
      <c r="O53" s="12"/>
      <c r="P53" s="12"/>
      <c r="Q53" s="9"/>
      <c r="R53" s="8"/>
      <c r="S53" s="8"/>
    </row>
    <row r="54" spans="1:19" ht="15">
      <c r="A54" s="18" t="s">
        <v>53</v>
      </c>
      <c r="B54" s="49">
        <v>413</v>
      </c>
      <c r="C54" s="23">
        <v>6000</v>
      </c>
      <c r="D54" s="63"/>
      <c r="E54" s="47">
        <v>564</v>
      </c>
      <c r="F54" s="21">
        <f t="shared" si="4"/>
        <v>6768</v>
      </c>
      <c r="G54" s="21">
        <f t="shared" si="0"/>
        <v>768</v>
      </c>
      <c r="H54" s="21">
        <f t="shared" si="5"/>
        <v>6204</v>
      </c>
      <c r="I54" s="21">
        <f t="shared" si="1"/>
        <v>204</v>
      </c>
      <c r="J54" s="21">
        <v>6000</v>
      </c>
      <c r="K54" s="21">
        <f t="shared" si="2"/>
        <v>0</v>
      </c>
      <c r="L54" s="21">
        <v>6000</v>
      </c>
      <c r="M54" s="21">
        <f t="shared" si="3"/>
        <v>0</v>
      </c>
      <c r="N54" s="65"/>
      <c r="O54" s="12"/>
      <c r="P54" s="12"/>
      <c r="Q54" s="9"/>
      <c r="R54" s="8"/>
      <c r="S54" s="8"/>
    </row>
    <row r="55" spans="1:19" ht="15">
      <c r="A55" s="18" t="s">
        <v>54</v>
      </c>
      <c r="B55" s="50">
        <v>420</v>
      </c>
      <c r="C55" s="23">
        <v>6000</v>
      </c>
      <c r="D55" s="63"/>
      <c r="E55" s="47">
        <v>574</v>
      </c>
      <c r="F55" s="21">
        <f t="shared" si="4"/>
        <v>6888</v>
      </c>
      <c r="G55" s="21">
        <f t="shared" si="0"/>
        <v>888</v>
      </c>
      <c r="H55" s="21">
        <f t="shared" si="5"/>
        <v>6314</v>
      </c>
      <c r="I55" s="21">
        <f t="shared" si="1"/>
        <v>314</v>
      </c>
      <c r="J55" s="21">
        <v>6000</v>
      </c>
      <c r="K55" s="21">
        <f t="shared" si="2"/>
        <v>0</v>
      </c>
      <c r="L55" s="21">
        <v>6000</v>
      </c>
      <c r="M55" s="21">
        <f t="shared" si="3"/>
        <v>0</v>
      </c>
      <c r="N55" s="65"/>
      <c r="O55" s="12"/>
      <c r="P55" s="12"/>
      <c r="Q55" s="9"/>
      <c r="R55" s="8"/>
      <c r="S55" s="8"/>
    </row>
    <row r="56" spans="1:19" ht="15">
      <c r="A56" s="18" t="s">
        <v>55</v>
      </c>
      <c r="B56" s="50">
        <v>429</v>
      </c>
      <c r="C56" s="23">
        <v>6000</v>
      </c>
      <c r="D56" s="63"/>
      <c r="E56" s="47">
        <v>710</v>
      </c>
      <c r="F56" s="21">
        <f t="shared" si="4"/>
        <v>8520</v>
      </c>
      <c r="G56" s="21">
        <f t="shared" si="0"/>
        <v>2520</v>
      </c>
      <c r="H56" s="21">
        <f t="shared" si="5"/>
        <v>7810</v>
      </c>
      <c r="I56" s="21">
        <f t="shared" si="1"/>
        <v>1810</v>
      </c>
      <c r="J56" s="21">
        <f>E56*10</f>
        <v>7100</v>
      </c>
      <c r="K56" s="21">
        <f t="shared" si="2"/>
        <v>1100</v>
      </c>
      <c r="L56" s="22">
        <f>E56*9</f>
        <v>6390</v>
      </c>
      <c r="M56" s="21">
        <f t="shared" si="3"/>
        <v>390</v>
      </c>
      <c r="N56" s="65"/>
      <c r="O56" s="12"/>
      <c r="P56" s="12"/>
      <c r="Q56" s="9"/>
      <c r="R56" s="8"/>
      <c r="S56" s="8"/>
    </row>
    <row r="57" spans="1:19" ht="15">
      <c r="A57" s="18" t="s">
        <v>56</v>
      </c>
      <c r="B57" s="50">
        <v>431</v>
      </c>
      <c r="C57" s="23">
        <v>6000</v>
      </c>
      <c r="D57" s="63"/>
      <c r="E57" s="47">
        <v>619</v>
      </c>
      <c r="F57" s="21">
        <f t="shared" si="4"/>
        <v>7428</v>
      </c>
      <c r="G57" s="21">
        <f t="shared" si="0"/>
        <v>1428</v>
      </c>
      <c r="H57" s="21">
        <f t="shared" si="5"/>
        <v>6809</v>
      </c>
      <c r="I57" s="21">
        <f t="shared" si="1"/>
        <v>809</v>
      </c>
      <c r="J57" s="21">
        <f>E57*10</f>
        <v>6190</v>
      </c>
      <c r="K57" s="21">
        <f t="shared" si="2"/>
        <v>190</v>
      </c>
      <c r="L57" s="21">
        <v>6000</v>
      </c>
      <c r="M57" s="21">
        <f t="shared" si="3"/>
        <v>0</v>
      </c>
      <c r="N57" s="65"/>
      <c r="O57" s="12"/>
      <c r="P57" s="12"/>
      <c r="Q57" s="9"/>
      <c r="R57" s="8"/>
      <c r="S57" s="8"/>
    </row>
    <row r="58" spans="1:19" ht="15">
      <c r="A58" s="18" t="s">
        <v>57</v>
      </c>
      <c r="B58" s="50">
        <v>436</v>
      </c>
      <c r="C58" s="23">
        <v>6000</v>
      </c>
      <c r="D58" s="63"/>
      <c r="E58" s="47">
        <v>587</v>
      </c>
      <c r="F58" s="21">
        <f t="shared" si="4"/>
        <v>7044</v>
      </c>
      <c r="G58" s="21">
        <f t="shared" si="0"/>
        <v>1044</v>
      </c>
      <c r="H58" s="21">
        <f t="shared" si="5"/>
        <v>6457</v>
      </c>
      <c r="I58" s="21">
        <f t="shared" si="1"/>
        <v>457</v>
      </c>
      <c r="J58" s="21">
        <v>6000</v>
      </c>
      <c r="K58" s="21">
        <f t="shared" si="2"/>
        <v>0</v>
      </c>
      <c r="L58" s="21">
        <v>6000</v>
      </c>
      <c r="M58" s="21">
        <f t="shared" si="3"/>
        <v>0</v>
      </c>
      <c r="N58" s="65"/>
      <c r="O58" s="12"/>
      <c r="P58" s="12"/>
      <c r="Q58" s="9"/>
      <c r="R58" s="8"/>
      <c r="S58" s="8"/>
    </row>
    <row r="59" spans="1:19" ht="15">
      <c r="A59" s="18" t="s">
        <v>58</v>
      </c>
      <c r="B59" s="50">
        <v>438</v>
      </c>
      <c r="C59" s="23">
        <v>6000</v>
      </c>
      <c r="D59" s="63"/>
      <c r="E59" s="47">
        <v>663</v>
      </c>
      <c r="F59" s="21">
        <f t="shared" si="4"/>
        <v>7956</v>
      </c>
      <c r="G59" s="21">
        <f t="shared" si="0"/>
        <v>1956</v>
      </c>
      <c r="H59" s="21">
        <f t="shared" si="5"/>
        <v>7293</v>
      </c>
      <c r="I59" s="21">
        <f t="shared" si="1"/>
        <v>1293</v>
      </c>
      <c r="J59" s="21">
        <f>E59*10</f>
        <v>6630</v>
      </c>
      <c r="K59" s="21">
        <f t="shared" si="2"/>
        <v>630</v>
      </c>
      <c r="L59" s="21">
        <v>6000</v>
      </c>
      <c r="M59" s="21">
        <f t="shared" si="3"/>
        <v>0</v>
      </c>
      <c r="N59" s="65"/>
      <c r="O59" s="12"/>
      <c r="P59" s="12"/>
      <c r="Q59" s="9"/>
      <c r="R59" s="8"/>
      <c r="S59" s="8"/>
    </row>
    <row r="60" spans="1:19" ht="15">
      <c r="A60" s="18" t="s">
        <v>59</v>
      </c>
      <c r="B60" s="50">
        <v>439</v>
      </c>
      <c r="C60" s="23">
        <v>6000</v>
      </c>
      <c r="D60" s="63"/>
      <c r="E60" s="47">
        <v>699</v>
      </c>
      <c r="F60" s="21">
        <f t="shared" si="4"/>
        <v>8388</v>
      </c>
      <c r="G60" s="21">
        <f t="shared" si="0"/>
        <v>2388</v>
      </c>
      <c r="H60" s="21">
        <f t="shared" si="5"/>
        <v>7689</v>
      </c>
      <c r="I60" s="21">
        <f t="shared" si="1"/>
        <v>1689</v>
      </c>
      <c r="J60" s="21">
        <f>E60*10</f>
        <v>6990</v>
      </c>
      <c r="K60" s="21">
        <f t="shared" si="2"/>
        <v>990</v>
      </c>
      <c r="L60" s="22">
        <f>E60*9</f>
        <v>6291</v>
      </c>
      <c r="M60" s="21">
        <f t="shared" si="3"/>
        <v>291</v>
      </c>
      <c r="N60" s="65"/>
      <c r="O60" s="12"/>
      <c r="P60" s="12"/>
      <c r="Q60" s="9"/>
      <c r="R60" s="8"/>
      <c r="S60" s="8"/>
    </row>
    <row r="61" spans="1:19" ht="15">
      <c r="A61" s="18" t="s">
        <v>60</v>
      </c>
      <c r="B61" s="50">
        <v>441</v>
      </c>
      <c r="C61" s="23">
        <v>6000</v>
      </c>
      <c r="D61" s="63"/>
      <c r="E61" s="47">
        <v>720</v>
      </c>
      <c r="F61" s="21">
        <f t="shared" si="4"/>
        <v>8640</v>
      </c>
      <c r="G61" s="21">
        <f t="shared" si="0"/>
        <v>2640</v>
      </c>
      <c r="H61" s="21">
        <f t="shared" si="5"/>
        <v>7920</v>
      </c>
      <c r="I61" s="21">
        <f t="shared" si="1"/>
        <v>1920</v>
      </c>
      <c r="J61" s="21">
        <f>E61*10</f>
        <v>7200</v>
      </c>
      <c r="K61" s="21">
        <f t="shared" si="2"/>
        <v>1200</v>
      </c>
      <c r="L61" s="22">
        <f>E61*9</f>
        <v>6480</v>
      </c>
      <c r="M61" s="21">
        <f t="shared" si="3"/>
        <v>480</v>
      </c>
      <c r="N61" s="65"/>
      <c r="O61" s="12"/>
      <c r="P61" s="12"/>
      <c r="Q61" s="9"/>
      <c r="R61" s="8"/>
      <c r="S61" s="8"/>
    </row>
    <row r="62" spans="1:19" ht="15">
      <c r="A62" s="18" t="s">
        <v>61</v>
      </c>
      <c r="B62" s="50">
        <v>451</v>
      </c>
      <c r="C62" s="23">
        <v>6000</v>
      </c>
      <c r="D62" s="63"/>
      <c r="E62" s="47">
        <v>499</v>
      </c>
      <c r="F62" s="21">
        <v>6000</v>
      </c>
      <c r="G62" s="21">
        <f t="shared" si="0"/>
        <v>0</v>
      </c>
      <c r="H62" s="21">
        <v>6000</v>
      </c>
      <c r="I62" s="21">
        <f t="shared" si="1"/>
        <v>0</v>
      </c>
      <c r="J62" s="21">
        <v>6000</v>
      </c>
      <c r="K62" s="21">
        <f t="shared" si="2"/>
        <v>0</v>
      </c>
      <c r="L62" s="21">
        <v>6000</v>
      </c>
      <c r="M62" s="21">
        <f t="shared" si="3"/>
        <v>0</v>
      </c>
      <c r="N62" s="65"/>
      <c r="O62" s="12"/>
      <c r="P62" s="12"/>
      <c r="Q62" s="9"/>
      <c r="R62" s="8"/>
      <c r="S62" s="8"/>
    </row>
    <row r="63" spans="1:19" ht="15">
      <c r="A63" s="18" t="s">
        <v>62</v>
      </c>
      <c r="B63" s="50">
        <v>453</v>
      </c>
      <c r="C63" s="23">
        <v>6000</v>
      </c>
      <c r="D63" s="63"/>
      <c r="E63" s="47">
        <v>738</v>
      </c>
      <c r="F63" s="21">
        <f t="shared" ref="F63:F126" si="6">E63*12</f>
        <v>8856</v>
      </c>
      <c r="G63" s="21">
        <f t="shared" si="0"/>
        <v>2856</v>
      </c>
      <c r="H63" s="21">
        <f t="shared" ref="H63:H126" si="7">E63*11</f>
        <v>8118</v>
      </c>
      <c r="I63" s="21">
        <f t="shared" si="1"/>
        <v>2118</v>
      </c>
      <c r="J63" s="21">
        <f t="shared" ref="J63:J126" si="8">E63*10</f>
        <v>7380</v>
      </c>
      <c r="K63" s="21">
        <f t="shared" si="2"/>
        <v>1380</v>
      </c>
      <c r="L63" s="22">
        <f>E63*9</f>
        <v>6642</v>
      </c>
      <c r="M63" s="21">
        <f t="shared" si="3"/>
        <v>642</v>
      </c>
      <c r="N63" s="65"/>
      <c r="O63" s="12"/>
      <c r="P63" s="12"/>
      <c r="Q63" s="9"/>
      <c r="R63" s="8"/>
      <c r="S63" s="8"/>
    </row>
    <row r="64" spans="1:19" ht="15">
      <c r="A64" s="18" t="s">
        <v>63</v>
      </c>
      <c r="B64" s="50">
        <v>468</v>
      </c>
      <c r="C64" s="23">
        <v>6000</v>
      </c>
      <c r="D64" s="63"/>
      <c r="E64" s="47">
        <v>730</v>
      </c>
      <c r="F64" s="21">
        <f t="shared" si="6"/>
        <v>8760</v>
      </c>
      <c r="G64" s="21">
        <f t="shared" si="0"/>
        <v>2760</v>
      </c>
      <c r="H64" s="21">
        <f t="shared" si="7"/>
        <v>8030</v>
      </c>
      <c r="I64" s="21">
        <f t="shared" si="1"/>
        <v>2030</v>
      </c>
      <c r="J64" s="21">
        <f t="shared" si="8"/>
        <v>7300</v>
      </c>
      <c r="K64" s="21">
        <f t="shared" si="2"/>
        <v>1300</v>
      </c>
      <c r="L64" s="22">
        <f>E64*9</f>
        <v>6570</v>
      </c>
      <c r="M64" s="21">
        <f t="shared" si="3"/>
        <v>570</v>
      </c>
      <c r="N64" s="65"/>
      <c r="O64" s="12"/>
      <c r="P64" s="12"/>
      <c r="Q64" s="9"/>
      <c r="R64" s="8"/>
      <c r="S64" s="8"/>
    </row>
    <row r="65" spans="1:19" ht="15">
      <c r="A65" s="18" t="s">
        <v>64</v>
      </c>
      <c r="B65" s="50">
        <v>479</v>
      </c>
      <c r="C65" s="23">
        <v>6000</v>
      </c>
      <c r="D65" s="63"/>
      <c r="E65" s="47">
        <v>618</v>
      </c>
      <c r="F65" s="21">
        <f t="shared" si="6"/>
        <v>7416</v>
      </c>
      <c r="G65" s="21">
        <f t="shared" si="0"/>
        <v>1416</v>
      </c>
      <c r="H65" s="21">
        <f t="shared" si="7"/>
        <v>6798</v>
      </c>
      <c r="I65" s="21">
        <f t="shared" si="1"/>
        <v>798</v>
      </c>
      <c r="J65" s="21">
        <f t="shared" si="8"/>
        <v>6180</v>
      </c>
      <c r="K65" s="21">
        <f t="shared" si="2"/>
        <v>180</v>
      </c>
      <c r="L65" s="21">
        <v>6000</v>
      </c>
      <c r="M65" s="21">
        <f t="shared" si="3"/>
        <v>0</v>
      </c>
      <c r="N65" s="65"/>
      <c r="O65" s="12"/>
      <c r="P65" s="12"/>
      <c r="Q65" s="9"/>
      <c r="R65" s="8"/>
      <c r="S65" s="8"/>
    </row>
    <row r="66" spans="1:19" ht="15">
      <c r="A66" s="18" t="s">
        <v>65</v>
      </c>
      <c r="B66" s="50">
        <v>497</v>
      </c>
      <c r="C66" s="23">
        <v>6000</v>
      </c>
      <c r="D66" s="63"/>
      <c r="E66" s="47">
        <v>863</v>
      </c>
      <c r="F66" s="21">
        <f t="shared" si="6"/>
        <v>10356</v>
      </c>
      <c r="G66" s="21">
        <f t="shared" si="0"/>
        <v>4356</v>
      </c>
      <c r="H66" s="21">
        <f t="shared" si="7"/>
        <v>9493</v>
      </c>
      <c r="I66" s="21">
        <f t="shared" si="1"/>
        <v>3493</v>
      </c>
      <c r="J66" s="21">
        <f t="shared" si="8"/>
        <v>8630</v>
      </c>
      <c r="K66" s="21">
        <f t="shared" si="2"/>
        <v>2630</v>
      </c>
      <c r="L66" s="22">
        <f t="shared" ref="L66:L129" si="9">E66*9</f>
        <v>7767</v>
      </c>
      <c r="M66" s="21">
        <f t="shared" si="3"/>
        <v>1767</v>
      </c>
      <c r="N66" s="65"/>
      <c r="O66" s="12"/>
      <c r="P66" s="12"/>
      <c r="Q66" s="9"/>
      <c r="R66" s="8"/>
      <c r="S66" s="8"/>
    </row>
    <row r="67" spans="1:19" ht="15">
      <c r="A67" s="18" t="s">
        <v>66</v>
      </c>
      <c r="B67" s="50">
        <v>509</v>
      </c>
      <c r="C67" s="23">
        <f t="shared" ref="C67:C130" si="10">B67*12</f>
        <v>6108</v>
      </c>
      <c r="D67" s="63"/>
      <c r="E67" s="47">
        <v>836</v>
      </c>
      <c r="F67" s="23">
        <f t="shared" si="6"/>
        <v>10032</v>
      </c>
      <c r="G67" s="21">
        <f t="shared" ref="G67:G130" si="11">F67-C67</f>
        <v>3924</v>
      </c>
      <c r="H67" s="21">
        <f t="shared" si="7"/>
        <v>9196</v>
      </c>
      <c r="I67" s="21">
        <f t="shared" ref="I67:I130" si="12">H67-C67</f>
        <v>3088</v>
      </c>
      <c r="J67" s="21">
        <f t="shared" si="8"/>
        <v>8360</v>
      </c>
      <c r="K67" s="21">
        <f t="shared" ref="K67:K130" si="13">J67-C67</f>
        <v>2252</v>
      </c>
      <c r="L67" s="22">
        <f t="shared" si="9"/>
        <v>7524</v>
      </c>
      <c r="M67" s="21">
        <f t="shared" ref="M67:M130" si="14">L67-C67</f>
        <v>1416</v>
      </c>
      <c r="N67" s="65"/>
      <c r="O67" s="12"/>
      <c r="P67" s="12"/>
      <c r="Q67" s="9"/>
      <c r="R67" s="8"/>
      <c r="S67" s="8"/>
    </row>
    <row r="68" spans="1:19" ht="15">
      <c r="A68" s="18" t="s">
        <v>67</v>
      </c>
      <c r="B68" s="50">
        <v>514</v>
      </c>
      <c r="C68" s="23">
        <f t="shared" si="10"/>
        <v>6168</v>
      </c>
      <c r="D68" s="63"/>
      <c r="E68" s="47">
        <v>846</v>
      </c>
      <c r="F68" s="23">
        <f t="shared" si="6"/>
        <v>10152</v>
      </c>
      <c r="G68" s="21">
        <f t="shared" si="11"/>
        <v>3984</v>
      </c>
      <c r="H68" s="23">
        <f t="shared" si="7"/>
        <v>9306</v>
      </c>
      <c r="I68" s="21">
        <f t="shared" si="12"/>
        <v>3138</v>
      </c>
      <c r="J68" s="23">
        <f t="shared" si="8"/>
        <v>8460</v>
      </c>
      <c r="K68" s="21">
        <f t="shared" si="13"/>
        <v>2292</v>
      </c>
      <c r="L68" s="22">
        <f t="shared" si="9"/>
        <v>7614</v>
      </c>
      <c r="M68" s="21">
        <f t="shared" si="14"/>
        <v>1446</v>
      </c>
      <c r="N68" s="65"/>
      <c r="O68" s="12"/>
      <c r="P68" s="12"/>
      <c r="Q68" s="9"/>
      <c r="R68" s="8"/>
      <c r="S68" s="8"/>
    </row>
    <row r="69" spans="1:19" ht="15">
      <c r="A69" s="18" t="s">
        <v>68</v>
      </c>
      <c r="B69" s="50">
        <v>519</v>
      </c>
      <c r="C69" s="23">
        <f t="shared" si="10"/>
        <v>6228</v>
      </c>
      <c r="D69" s="63"/>
      <c r="E69" s="47">
        <v>856</v>
      </c>
      <c r="F69" s="23">
        <f t="shared" si="6"/>
        <v>10272</v>
      </c>
      <c r="G69" s="21">
        <f t="shared" si="11"/>
        <v>4044</v>
      </c>
      <c r="H69" s="23">
        <f t="shared" si="7"/>
        <v>9416</v>
      </c>
      <c r="I69" s="21">
        <f t="shared" si="12"/>
        <v>3188</v>
      </c>
      <c r="J69" s="23">
        <f t="shared" si="8"/>
        <v>8560</v>
      </c>
      <c r="K69" s="21">
        <f t="shared" si="13"/>
        <v>2332</v>
      </c>
      <c r="L69" s="22">
        <f t="shared" si="9"/>
        <v>7704</v>
      </c>
      <c r="M69" s="21">
        <f t="shared" si="14"/>
        <v>1476</v>
      </c>
      <c r="N69" s="65"/>
      <c r="O69" s="12"/>
      <c r="P69" s="12"/>
      <c r="Q69" s="9"/>
      <c r="R69" s="8"/>
      <c r="S69" s="8"/>
    </row>
    <row r="70" spans="1:19" ht="15">
      <c r="A70" s="18" t="s">
        <v>69</v>
      </c>
      <c r="B70" s="50">
        <v>538</v>
      </c>
      <c r="C70" s="23">
        <f t="shared" si="10"/>
        <v>6456</v>
      </c>
      <c r="D70" s="63"/>
      <c r="E70" s="47">
        <v>720</v>
      </c>
      <c r="F70" s="23">
        <f t="shared" si="6"/>
        <v>8640</v>
      </c>
      <c r="G70" s="21">
        <f t="shared" si="11"/>
        <v>2184</v>
      </c>
      <c r="H70" s="23">
        <f t="shared" si="7"/>
        <v>7920</v>
      </c>
      <c r="I70" s="21">
        <f t="shared" si="12"/>
        <v>1464</v>
      </c>
      <c r="J70" s="23">
        <f t="shared" si="8"/>
        <v>7200</v>
      </c>
      <c r="K70" s="21">
        <f t="shared" si="13"/>
        <v>744</v>
      </c>
      <c r="L70" s="22">
        <f t="shared" si="9"/>
        <v>6480</v>
      </c>
      <c r="M70" s="21">
        <f t="shared" si="14"/>
        <v>24</v>
      </c>
      <c r="N70" s="65"/>
      <c r="O70" s="12"/>
      <c r="P70" s="12"/>
      <c r="Q70" s="9"/>
      <c r="R70" s="8"/>
      <c r="S70" s="8"/>
    </row>
    <row r="71" spans="1:19" ht="15">
      <c r="A71" s="18" t="s">
        <v>70</v>
      </c>
      <c r="B71" s="50">
        <v>557</v>
      </c>
      <c r="C71" s="23">
        <f t="shared" si="10"/>
        <v>6684</v>
      </c>
      <c r="D71" s="63"/>
      <c r="E71" s="47">
        <v>879</v>
      </c>
      <c r="F71" s="23">
        <f t="shared" si="6"/>
        <v>10548</v>
      </c>
      <c r="G71" s="21">
        <f t="shared" si="11"/>
        <v>3864</v>
      </c>
      <c r="H71" s="23">
        <f t="shared" si="7"/>
        <v>9669</v>
      </c>
      <c r="I71" s="21">
        <f t="shared" si="12"/>
        <v>2985</v>
      </c>
      <c r="J71" s="23">
        <f t="shared" si="8"/>
        <v>8790</v>
      </c>
      <c r="K71" s="21">
        <f t="shared" si="13"/>
        <v>2106</v>
      </c>
      <c r="L71" s="22">
        <f t="shared" si="9"/>
        <v>7911</v>
      </c>
      <c r="M71" s="21">
        <f t="shared" si="14"/>
        <v>1227</v>
      </c>
      <c r="N71" s="65"/>
      <c r="O71" s="12"/>
      <c r="P71" s="12"/>
      <c r="Q71" s="9"/>
      <c r="R71" s="8"/>
      <c r="S71" s="8"/>
    </row>
    <row r="72" spans="1:19" ht="15">
      <c r="A72" s="18" t="s">
        <v>71</v>
      </c>
      <c r="B72" s="50">
        <v>561</v>
      </c>
      <c r="C72" s="23">
        <f t="shared" si="10"/>
        <v>6732</v>
      </c>
      <c r="D72" s="63"/>
      <c r="E72" s="47">
        <v>781</v>
      </c>
      <c r="F72" s="23">
        <f t="shared" si="6"/>
        <v>9372</v>
      </c>
      <c r="G72" s="21">
        <f t="shared" si="11"/>
        <v>2640</v>
      </c>
      <c r="H72" s="23">
        <f t="shared" si="7"/>
        <v>8591</v>
      </c>
      <c r="I72" s="21">
        <f t="shared" si="12"/>
        <v>1859</v>
      </c>
      <c r="J72" s="23">
        <f t="shared" si="8"/>
        <v>7810</v>
      </c>
      <c r="K72" s="21">
        <f t="shared" si="13"/>
        <v>1078</v>
      </c>
      <c r="L72" s="22">
        <f t="shared" si="9"/>
        <v>7029</v>
      </c>
      <c r="M72" s="21">
        <f t="shared" si="14"/>
        <v>297</v>
      </c>
      <c r="N72" s="65"/>
      <c r="O72" s="12"/>
      <c r="P72" s="12"/>
      <c r="Q72" s="9"/>
      <c r="R72" s="8"/>
      <c r="S72" s="8"/>
    </row>
    <row r="73" spans="1:19" ht="15">
      <c r="A73" s="18" t="s">
        <v>72</v>
      </c>
      <c r="B73" s="50">
        <v>584</v>
      </c>
      <c r="C73" s="23">
        <f t="shared" si="10"/>
        <v>7008</v>
      </c>
      <c r="D73" s="63"/>
      <c r="E73" s="47">
        <v>894</v>
      </c>
      <c r="F73" s="23">
        <f t="shared" si="6"/>
        <v>10728</v>
      </c>
      <c r="G73" s="21">
        <f t="shared" si="11"/>
        <v>3720</v>
      </c>
      <c r="H73" s="23">
        <f t="shared" si="7"/>
        <v>9834</v>
      </c>
      <c r="I73" s="21">
        <f t="shared" si="12"/>
        <v>2826</v>
      </c>
      <c r="J73" s="23">
        <f t="shared" si="8"/>
        <v>8940</v>
      </c>
      <c r="K73" s="21">
        <f t="shared" si="13"/>
        <v>1932</v>
      </c>
      <c r="L73" s="22">
        <f t="shared" si="9"/>
        <v>8046</v>
      </c>
      <c r="M73" s="21">
        <f t="shared" si="14"/>
        <v>1038</v>
      </c>
      <c r="N73" s="65"/>
      <c r="O73" s="12"/>
      <c r="P73" s="12"/>
      <c r="Q73" s="9"/>
      <c r="R73" s="8"/>
      <c r="S73" s="8"/>
    </row>
    <row r="74" spans="1:19" ht="15">
      <c r="A74" s="18" t="s">
        <v>73</v>
      </c>
      <c r="B74" s="50">
        <v>588</v>
      </c>
      <c r="C74" s="23">
        <f t="shared" si="10"/>
        <v>7056</v>
      </c>
      <c r="D74" s="63"/>
      <c r="E74" s="47">
        <v>944</v>
      </c>
      <c r="F74" s="23">
        <f t="shared" si="6"/>
        <v>11328</v>
      </c>
      <c r="G74" s="21">
        <f t="shared" si="11"/>
        <v>4272</v>
      </c>
      <c r="H74" s="23">
        <f t="shared" si="7"/>
        <v>10384</v>
      </c>
      <c r="I74" s="21">
        <f t="shared" si="12"/>
        <v>3328</v>
      </c>
      <c r="J74" s="23">
        <f t="shared" si="8"/>
        <v>9440</v>
      </c>
      <c r="K74" s="21">
        <f t="shared" si="13"/>
        <v>2384</v>
      </c>
      <c r="L74" s="22">
        <f t="shared" si="9"/>
        <v>8496</v>
      </c>
      <c r="M74" s="21">
        <f t="shared" si="14"/>
        <v>1440</v>
      </c>
      <c r="N74" s="65"/>
      <c r="O74" s="12"/>
      <c r="P74" s="12"/>
      <c r="Q74" s="9"/>
      <c r="R74" s="8"/>
      <c r="S74" s="8"/>
    </row>
    <row r="75" spans="1:19" ht="15">
      <c r="A75" s="18" t="s">
        <v>74</v>
      </c>
      <c r="B75" s="50">
        <v>606</v>
      </c>
      <c r="C75" s="23">
        <f t="shared" si="10"/>
        <v>7272</v>
      </c>
      <c r="D75" s="63"/>
      <c r="E75" s="47">
        <v>937</v>
      </c>
      <c r="F75" s="23">
        <f t="shared" si="6"/>
        <v>11244</v>
      </c>
      <c r="G75" s="21">
        <f t="shared" si="11"/>
        <v>3972</v>
      </c>
      <c r="H75" s="23">
        <f t="shared" si="7"/>
        <v>10307</v>
      </c>
      <c r="I75" s="21">
        <f t="shared" si="12"/>
        <v>3035</v>
      </c>
      <c r="J75" s="23">
        <f t="shared" si="8"/>
        <v>9370</v>
      </c>
      <c r="K75" s="21">
        <f t="shared" si="13"/>
        <v>2098</v>
      </c>
      <c r="L75" s="22">
        <f t="shared" si="9"/>
        <v>8433</v>
      </c>
      <c r="M75" s="21">
        <f t="shared" si="14"/>
        <v>1161</v>
      </c>
      <c r="N75" s="65"/>
      <c r="O75" s="12"/>
      <c r="P75" s="12"/>
      <c r="Q75" s="9"/>
      <c r="R75" s="8"/>
      <c r="S75" s="8"/>
    </row>
    <row r="76" spans="1:19" ht="15">
      <c r="A76" s="18" t="s">
        <v>75</v>
      </c>
      <c r="B76" s="50">
        <v>648</v>
      </c>
      <c r="C76" s="23">
        <f t="shared" si="10"/>
        <v>7776</v>
      </c>
      <c r="D76" s="63"/>
      <c r="E76" s="47">
        <v>1356</v>
      </c>
      <c r="F76" s="23">
        <f t="shared" si="6"/>
        <v>16272</v>
      </c>
      <c r="G76" s="21">
        <f t="shared" si="11"/>
        <v>8496</v>
      </c>
      <c r="H76" s="23">
        <f t="shared" si="7"/>
        <v>14916</v>
      </c>
      <c r="I76" s="21">
        <f t="shared" si="12"/>
        <v>7140</v>
      </c>
      <c r="J76" s="23">
        <f t="shared" si="8"/>
        <v>13560</v>
      </c>
      <c r="K76" s="21">
        <f t="shared" si="13"/>
        <v>5784</v>
      </c>
      <c r="L76" s="22">
        <f t="shared" si="9"/>
        <v>12204</v>
      </c>
      <c r="M76" s="21">
        <f t="shared" si="14"/>
        <v>4428</v>
      </c>
      <c r="N76" s="65"/>
      <c r="O76" s="12"/>
      <c r="P76" s="12"/>
      <c r="Q76" s="9"/>
      <c r="R76" s="8"/>
      <c r="S76" s="8"/>
    </row>
    <row r="77" spans="1:19" ht="15">
      <c r="A77" s="18" t="s">
        <v>76</v>
      </c>
      <c r="B77" s="50">
        <v>669</v>
      </c>
      <c r="C77" s="23">
        <f t="shared" si="10"/>
        <v>8028</v>
      </c>
      <c r="D77" s="63"/>
      <c r="E77" s="47">
        <v>1029</v>
      </c>
      <c r="F77" s="23">
        <f t="shared" si="6"/>
        <v>12348</v>
      </c>
      <c r="G77" s="21">
        <f t="shared" si="11"/>
        <v>4320</v>
      </c>
      <c r="H77" s="23">
        <f t="shared" si="7"/>
        <v>11319</v>
      </c>
      <c r="I77" s="21">
        <f t="shared" si="12"/>
        <v>3291</v>
      </c>
      <c r="J77" s="23">
        <f t="shared" si="8"/>
        <v>10290</v>
      </c>
      <c r="K77" s="21">
        <f t="shared" si="13"/>
        <v>2262</v>
      </c>
      <c r="L77" s="22">
        <f t="shared" si="9"/>
        <v>9261</v>
      </c>
      <c r="M77" s="21">
        <f t="shared" si="14"/>
        <v>1233</v>
      </c>
      <c r="N77" s="65"/>
      <c r="O77" s="12"/>
      <c r="P77" s="12"/>
      <c r="Q77" s="9"/>
      <c r="R77" s="8"/>
      <c r="S77" s="8"/>
    </row>
    <row r="78" spans="1:19" ht="15">
      <c r="A78" s="18" t="s">
        <v>77</v>
      </c>
      <c r="B78" s="50">
        <v>676</v>
      </c>
      <c r="C78" s="23">
        <f t="shared" si="10"/>
        <v>8112</v>
      </c>
      <c r="D78" s="63"/>
      <c r="E78" s="47">
        <v>1051</v>
      </c>
      <c r="F78" s="23">
        <f t="shared" si="6"/>
        <v>12612</v>
      </c>
      <c r="G78" s="21">
        <f t="shared" si="11"/>
        <v>4500</v>
      </c>
      <c r="H78" s="23">
        <f t="shared" si="7"/>
        <v>11561</v>
      </c>
      <c r="I78" s="21">
        <f t="shared" si="12"/>
        <v>3449</v>
      </c>
      <c r="J78" s="23">
        <f t="shared" si="8"/>
        <v>10510</v>
      </c>
      <c r="K78" s="21">
        <f t="shared" si="13"/>
        <v>2398</v>
      </c>
      <c r="L78" s="22">
        <f t="shared" si="9"/>
        <v>9459</v>
      </c>
      <c r="M78" s="21">
        <f t="shared" si="14"/>
        <v>1347</v>
      </c>
      <c r="N78" s="65"/>
      <c r="O78" s="12"/>
      <c r="P78" s="12"/>
      <c r="Q78" s="9"/>
      <c r="R78" s="8"/>
      <c r="S78" s="8"/>
    </row>
    <row r="79" spans="1:19" ht="15">
      <c r="A79" s="18" t="s">
        <v>78</v>
      </c>
      <c r="B79" s="50">
        <v>690</v>
      </c>
      <c r="C79" s="23">
        <f t="shared" si="10"/>
        <v>8280</v>
      </c>
      <c r="D79" s="63"/>
      <c r="E79" s="47">
        <v>1182</v>
      </c>
      <c r="F79" s="23">
        <f t="shared" si="6"/>
        <v>14184</v>
      </c>
      <c r="G79" s="21">
        <f t="shared" si="11"/>
        <v>5904</v>
      </c>
      <c r="H79" s="23">
        <f t="shared" si="7"/>
        <v>13002</v>
      </c>
      <c r="I79" s="21">
        <f t="shared" si="12"/>
        <v>4722</v>
      </c>
      <c r="J79" s="23">
        <f t="shared" si="8"/>
        <v>11820</v>
      </c>
      <c r="K79" s="21">
        <f t="shared" si="13"/>
        <v>3540</v>
      </c>
      <c r="L79" s="22">
        <f t="shared" si="9"/>
        <v>10638</v>
      </c>
      <c r="M79" s="21">
        <f t="shared" si="14"/>
        <v>2358</v>
      </c>
      <c r="N79" s="65"/>
      <c r="O79" s="12"/>
      <c r="P79" s="12"/>
      <c r="Q79" s="9"/>
      <c r="R79" s="8"/>
      <c r="S79" s="8"/>
    </row>
    <row r="80" spans="1:19" ht="15">
      <c r="A80" s="18" t="s">
        <v>79</v>
      </c>
      <c r="B80" s="50">
        <v>712</v>
      </c>
      <c r="C80" s="23">
        <f t="shared" si="10"/>
        <v>8544</v>
      </c>
      <c r="D80" s="63"/>
      <c r="E80" s="47">
        <v>1206</v>
      </c>
      <c r="F80" s="23">
        <f t="shared" si="6"/>
        <v>14472</v>
      </c>
      <c r="G80" s="21">
        <f t="shared" si="11"/>
        <v>5928</v>
      </c>
      <c r="H80" s="23">
        <f t="shared" si="7"/>
        <v>13266</v>
      </c>
      <c r="I80" s="21">
        <f t="shared" si="12"/>
        <v>4722</v>
      </c>
      <c r="J80" s="23">
        <f t="shared" si="8"/>
        <v>12060</v>
      </c>
      <c r="K80" s="21">
        <f t="shared" si="13"/>
        <v>3516</v>
      </c>
      <c r="L80" s="22">
        <f t="shared" si="9"/>
        <v>10854</v>
      </c>
      <c r="M80" s="21">
        <f t="shared" si="14"/>
        <v>2310</v>
      </c>
      <c r="N80" s="65"/>
      <c r="O80" s="12"/>
      <c r="P80" s="12"/>
      <c r="Q80" s="9"/>
      <c r="R80" s="8"/>
      <c r="S80" s="8"/>
    </row>
    <row r="81" spans="1:19" ht="15">
      <c r="A81" s="18" t="s">
        <v>80</v>
      </c>
      <c r="B81" s="50">
        <v>712</v>
      </c>
      <c r="C81" s="23">
        <f t="shared" si="10"/>
        <v>8544</v>
      </c>
      <c r="D81" s="63"/>
      <c r="E81" s="47">
        <v>1455</v>
      </c>
      <c r="F81" s="23">
        <f t="shared" si="6"/>
        <v>17460</v>
      </c>
      <c r="G81" s="21">
        <f t="shared" si="11"/>
        <v>8916</v>
      </c>
      <c r="H81" s="23">
        <f t="shared" si="7"/>
        <v>16005</v>
      </c>
      <c r="I81" s="21">
        <f t="shared" si="12"/>
        <v>7461</v>
      </c>
      <c r="J81" s="23">
        <f t="shared" si="8"/>
        <v>14550</v>
      </c>
      <c r="K81" s="21">
        <f t="shared" si="13"/>
        <v>6006</v>
      </c>
      <c r="L81" s="22">
        <f t="shared" si="9"/>
        <v>13095</v>
      </c>
      <c r="M81" s="21">
        <f t="shared" si="14"/>
        <v>4551</v>
      </c>
      <c r="N81" s="65"/>
      <c r="O81" s="12"/>
      <c r="P81" s="12"/>
      <c r="Q81" s="9"/>
      <c r="R81" s="8"/>
      <c r="S81" s="8"/>
    </row>
    <row r="82" spans="1:19" ht="15">
      <c r="A82" s="18" t="s">
        <v>81</v>
      </c>
      <c r="B82" s="50">
        <v>737</v>
      </c>
      <c r="C82" s="23">
        <f t="shared" si="10"/>
        <v>8844</v>
      </c>
      <c r="D82" s="63"/>
      <c r="E82" s="47">
        <v>1044</v>
      </c>
      <c r="F82" s="23">
        <f t="shared" si="6"/>
        <v>12528</v>
      </c>
      <c r="G82" s="21">
        <f t="shared" si="11"/>
        <v>3684</v>
      </c>
      <c r="H82" s="23">
        <f t="shared" si="7"/>
        <v>11484</v>
      </c>
      <c r="I82" s="21">
        <f t="shared" si="12"/>
        <v>2640</v>
      </c>
      <c r="J82" s="23">
        <f t="shared" si="8"/>
        <v>10440</v>
      </c>
      <c r="K82" s="21">
        <f t="shared" si="13"/>
        <v>1596</v>
      </c>
      <c r="L82" s="22">
        <f t="shared" si="9"/>
        <v>9396</v>
      </c>
      <c r="M82" s="21">
        <f t="shared" si="14"/>
        <v>552</v>
      </c>
      <c r="N82" s="65"/>
      <c r="O82" s="12"/>
      <c r="P82" s="12"/>
      <c r="Q82" s="9"/>
      <c r="R82" s="8"/>
      <c r="S82" s="8"/>
    </row>
    <row r="83" spans="1:19" ht="15">
      <c r="A83" s="18" t="s">
        <v>82</v>
      </c>
      <c r="B83" s="50">
        <v>739</v>
      </c>
      <c r="C83" s="23">
        <f t="shared" si="10"/>
        <v>8868</v>
      </c>
      <c r="D83" s="63"/>
      <c r="E83" s="47">
        <v>803</v>
      </c>
      <c r="F83" s="23">
        <f t="shared" si="6"/>
        <v>9636</v>
      </c>
      <c r="G83" s="21">
        <f t="shared" si="11"/>
        <v>768</v>
      </c>
      <c r="H83" s="23">
        <f t="shared" si="7"/>
        <v>8833</v>
      </c>
      <c r="I83" s="64">
        <f t="shared" si="12"/>
        <v>-35</v>
      </c>
      <c r="J83" s="23">
        <f t="shared" si="8"/>
        <v>8030</v>
      </c>
      <c r="K83" s="64">
        <f t="shared" si="13"/>
        <v>-838</v>
      </c>
      <c r="L83" s="22">
        <f t="shared" si="9"/>
        <v>7227</v>
      </c>
      <c r="M83" s="64">
        <f t="shared" si="14"/>
        <v>-1641</v>
      </c>
      <c r="N83" s="65"/>
      <c r="O83" s="12"/>
      <c r="P83" s="12"/>
      <c r="Q83" s="9"/>
      <c r="R83" s="8"/>
      <c r="S83" s="8"/>
    </row>
    <row r="84" spans="1:19" ht="15">
      <c r="A84" s="18" t="s">
        <v>83</v>
      </c>
      <c r="B84" s="50">
        <v>744</v>
      </c>
      <c r="C84" s="23">
        <f t="shared" si="10"/>
        <v>8928</v>
      </c>
      <c r="D84" s="63"/>
      <c r="E84" s="47">
        <v>944</v>
      </c>
      <c r="F84" s="23">
        <f t="shared" si="6"/>
        <v>11328</v>
      </c>
      <c r="G84" s="21">
        <f t="shared" si="11"/>
        <v>2400</v>
      </c>
      <c r="H84" s="23">
        <f t="shared" si="7"/>
        <v>10384</v>
      </c>
      <c r="I84" s="21">
        <f t="shared" si="12"/>
        <v>1456</v>
      </c>
      <c r="J84" s="23">
        <f t="shared" si="8"/>
        <v>9440</v>
      </c>
      <c r="K84" s="21">
        <f t="shared" si="13"/>
        <v>512</v>
      </c>
      <c r="L84" s="22">
        <f t="shared" si="9"/>
        <v>8496</v>
      </c>
      <c r="M84" s="64">
        <f t="shared" si="14"/>
        <v>-432</v>
      </c>
      <c r="N84" s="65"/>
      <c r="O84" s="12"/>
      <c r="P84" s="12"/>
      <c r="Q84" s="9"/>
      <c r="R84" s="8"/>
      <c r="S84" s="8"/>
    </row>
    <row r="85" spans="1:19" ht="15">
      <c r="A85" s="18" t="s">
        <v>85</v>
      </c>
      <c r="B85" s="50">
        <v>753</v>
      </c>
      <c r="C85" s="23">
        <f t="shared" si="10"/>
        <v>9036</v>
      </c>
      <c r="D85" s="63"/>
      <c r="E85" s="47">
        <v>1130</v>
      </c>
      <c r="F85" s="23">
        <f t="shared" si="6"/>
        <v>13560</v>
      </c>
      <c r="G85" s="21">
        <f t="shared" si="11"/>
        <v>4524</v>
      </c>
      <c r="H85" s="23">
        <f t="shared" si="7"/>
        <v>12430</v>
      </c>
      <c r="I85" s="21">
        <f t="shared" si="12"/>
        <v>3394</v>
      </c>
      <c r="J85" s="23">
        <f t="shared" si="8"/>
        <v>11300</v>
      </c>
      <c r="K85" s="21">
        <f t="shared" si="13"/>
        <v>2264</v>
      </c>
      <c r="L85" s="22">
        <f t="shared" si="9"/>
        <v>10170</v>
      </c>
      <c r="M85" s="21">
        <f t="shared" si="14"/>
        <v>1134</v>
      </c>
      <c r="N85" s="65"/>
      <c r="O85" s="12"/>
      <c r="P85" s="12"/>
      <c r="Q85" s="9"/>
      <c r="R85" s="8"/>
      <c r="S85" s="8"/>
    </row>
    <row r="86" spans="1:19" ht="15">
      <c r="A86" s="18" t="s">
        <v>84</v>
      </c>
      <c r="B86" s="50">
        <v>753</v>
      </c>
      <c r="C86" s="23">
        <f t="shared" si="10"/>
        <v>9036</v>
      </c>
      <c r="D86" s="63"/>
      <c r="E86" s="47">
        <v>1209</v>
      </c>
      <c r="F86" s="23">
        <f t="shared" si="6"/>
        <v>14508</v>
      </c>
      <c r="G86" s="21">
        <f t="shared" si="11"/>
        <v>5472</v>
      </c>
      <c r="H86" s="23">
        <f t="shared" si="7"/>
        <v>13299</v>
      </c>
      <c r="I86" s="21">
        <f t="shared" si="12"/>
        <v>4263</v>
      </c>
      <c r="J86" s="23">
        <f t="shared" si="8"/>
        <v>12090</v>
      </c>
      <c r="K86" s="21">
        <f t="shared" si="13"/>
        <v>3054</v>
      </c>
      <c r="L86" s="22">
        <f t="shared" si="9"/>
        <v>10881</v>
      </c>
      <c r="M86" s="21">
        <f t="shared" si="14"/>
        <v>1845</v>
      </c>
      <c r="N86" s="65"/>
      <c r="O86" s="12"/>
      <c r="P86" s="12"/>
      <c r="Q86" s="9"/>
      <c r="R86" s="8"/>
      <c r="S86" s="8"/>
    </row>
    <row r="87" spans="1:19" ht="15">
      <c r="A87" s="18" t="s">
        <v>86</v>
      </c>
      <c r="B87" s="50">
        <v>764</v>
      </c>
      <c r="C87" s="23">
        <f t="shared" si="10"/>
        <v>9168</v>
      </c>
      <c r="D87" s="63"/>
      <c r="E87" s="47">
        <v>1433</v>
      </c>
      <c r="F87" s="23">
        <f t="shared" si="6"/>
        <v>17196</v>
      </c>
      <c r="G87" s="21">
        <f t="shared" si="11"/>
        <v>8028</v>
      </c>
      <c r="H87" s="23">
        <f t="shared" si="7"/>
        <v>15763</v>
      </c>
      <c r="I87" s="21">
        <f t="shared" si="12"/>
        <v>6595</v>
      </c>
      <c r="J87" s="23">
        <f t="shared" si="8"/>
        <v>14330</v>
      </c>
      <c r="K87" s="21">
        <f t="shared" si="13"/>
        <v>5162</v>
      </c>
      <c r="L87" s="22">
        <f t="shared" si="9"/>
        <v>12897</v>
      </c>
      <c r="M87" s="21">
        <f t="shared" si="14"/>
        <v>3729</v>
      </c>
      <c r="N87" s="65"/>
      <c r="O87" s="12"/>
      <c r="P87" s="12"/>
      <c r="Q87" s="9"/>
      <c r="R87" s="8"/>
      <c r="S87" s="8"/>
    </row>
    <row r="88" spans="1:19" ht="15">
      <c r="A88" s="18" t="s">
        <v>87</v>
      </c>
      <c r="B88" s="50">
        <v>779</v>
      </c>
      <c r="C88" s="23">
        <f t="shared" si="10"/>
        <v>9348</v>
      </c>
      <c r="D88" s="63"/>
      <c r="E88" s="47">
        <v>1160</v>
      </c>
      <c r="F88" s="23">
        <f t="shared" si="6"/>
        <v>13920</v>
      </c>
      <c r="G88" s="21">
        <f t="shared" si="11"/>
        <v>4572</v>
      </c>
      <c r="H88" s="23">
        <f t="shared" si="7"/>
        <v>12760</v>
      </c>
      <c r="I88" s="21">
        <f t="shared" si="12"/>
        <v>3412</v>
      </c>
      <c r="J88" s="23">
        <f t="shared" si="8"/>
        <v>11600</v>
      </c>
      <c r="K88" s="21">
        <f t="shared" si="13"/>
        <v>2252</v>
      </c>
      <c r="L88" s="22">
        <f t="shared" si="9"/>
        <v>10440</v>
      </c>
      <c r="M88" s="21">
        <f t="shared" si="14"/>
        <v>1092</v>
      </c>
      <c r="N88" s="65"/>
      <c r="O88" s="12"/>
      <c r="P88" s="12"/>
      <c r="Q88" s="9"/>
      <c r="R88" s="8"/>
      <c r="S88" s="8"/>
    </row>
    <row r="89" spans="1:19" ht="15">
      <c r="A89" s="18" t="s">
        <v>88</v>
      </c>
      <c r="B89" s="50">
        <v>794</v>
      </c>
      <c r="C89" s="23">
        <f t="shared" si="10"/>
        <v>9528</v>
      </c>
      <c r="D89" s="63"/>
      <c r="E89" s="47">
        <v>1106</v>
      </c>
      <c r="F89" s="23">
        <f t="shared" si="6"/>
        <v>13272</v>
      </c>
      <c r="G89" s="21">
        <f t="shared" si="11"/>
        <v>3744</v>
      </c>
      <c r="H89" s="23">
        <f t="shared" si="7"/>
        <v>12166</v>
      </c>
      <c r="I89" s="21">
        <f t="shared" si="12"/>
        <v>2638</v>
      </c>
      <c r="J89" s="23">
        <f t="shared" si="8"/>
        <v>11060</v>
      </c>
      <c r="K89" s="21">
        <f t="shared" si="13"/>
        <v>1532</v>
      </c>
      <c r="L89" s="22">
        <f t="shared" si="9"/>
        <v>9954</v>
      </c>
      <c r="M89" s="21">
        <f t="shared" si="14"/>
        <v>426</v>
      </c>
      <c r="N89" s="65"/>
      <c r="O89" s="12"/>
      <c r="P89" s="12"/>
      <c r="Q89" s="9"/>
      <c r="R89" s="8"/>
      <c r="S89" s="8"/>
    </row>
    <row r="90" spans="1:19" ht="15">
      <c r="A90" s="18" t="s">
        <v>89</v>
      </c>
      <c r="B90" s="50">
        <v>819</v>
      </c>
      <c r="C90" s="23">
        <f t="shared" si="10"/>
        <v>9828</v>
      </c>
      <c r="D90" s="63"/>
      <c r="E90" s="47">
        <v>1141</v>
      </c>
      <c r="F90" s="23">
        <f t="shared" si="6"/>
        <v>13692</v>
      </c>
      <c r="G90" s="21">
        <f t="shared" si="11"/>
        <v>3864</v>
      </c>
      <c r="H90" s="23">
        <f t="shared" si="7"/>
        <v>12551</v>
      </c>
      <c r="I90" s="21">
        <f t="shared" si="12"/>
        <v>2723</v>
      </c>
      <c r="J90" s="23">
        <f t="shared" si="8"/>
        <v>11410</v>
      </c>
      <c r="K90" s="21">
        <f t="shared" si="13"/>
        <v>1582</v>
      </c>
      <c r="L90" s="22">
        <f t="shared" si="9"/>
        <v>10269</v>
      </c>
      <c r="M90" s="21">
        <f t="shared" si="14"/>
        <v>441</v>
      </c>
      <c r="N90" s="65"/>
      <c r="O90" s="12"/>
      <c r="P90" s="12"/>
      <c r="Q90" s="9"/>
      <c r="R90" s="8"/>
      <c r="S90" s="8"/>
    </row>
    <row r="91" spans="1:19" ht="15">
      <c r="A91" s="18" t="s">
        <v>90</v>
      </c>
      <c r="B91" s="50">
        <v>830</v>
      </c>
      <c r="C91" s="23">
        <f t="shared" si="10"/>
        <v>9960</v>
      </c>
      <c r="D91" s="63"/>
      <c r="E91" s="47">
        <v>1333</v>
      </c>
      <c r="F91" s="23">
        <f t="shared" si="6"/>
        <v>15996</v>
      </c>
      <c r="G91" s="21">
        <f t="shared" si="11"/>
        <v>6036</v>
      </c>
      <c r="H91" s="23">
        <f t="shared" si="7"/>
        <v>14663</v>
      </c>
      <c r="I91" s="21">
        <f t="shared" si="12"/>
        <v>4703</v>
      </c>
      <c r="J91" s="23">
        <f t="shared" si="8"/>
        <v>13330</v>
      </c>
      <c r="K91" s="21">
        <f t="shared" si="13"/>
        <v>3370</v>
      </c>
      <c r="L91" s="22">
        <f t="shared" si="9"/>
        <v>11997</v>
      </c>
      <c r="M91" s="21">
        <f t="shared" si="14"/>
        <v>2037</v>
      </c>
      <c r="N91" s="65"/>
      <c r="O91" s="12"/>
      <c r="P91" s="12"/>
      <c r="Q91" s="9"/>
      <c r="R91" s="8"/>
      <c r="S91" s="8"/>
    </row>
    <row r="92" spans="1:19" ht="15">
      <c r="A92" s="18" t="s">
        <v>91</v>
      </c>
      <c r="B92" s="50">
        <v>862</v>
      </c>
      <c r="C92" s="23">
        <f t="shared" si="10"/>
        <v>10344</v>
      </c>
      <c r="D92" s="63"/>
      <c r="E92" s="47">
        <v>1137</v>
      </c>
      <c r="F92" s="23">
        <f t="shared" si="6"/>
        <v>13644</v>
      </c>
      <c r="G92" s="21">
        <f t="shared" si="11"/>
        <v>3300</v>
      </c>
      <c r="H92" s="23">
        <f t="shared" si="7"/>
        <v>12507</v>
      </c>
      <c r="I92" s="21">
        <f t="shared" si="12"/>
        <v>2163</v>
      </c>
      <c r="J92" s="23">
        <f t="shared" si="8"/>
        <v>11370</v>
      </c>
      <c r="K92" s="21">
        <f t="shared" si="13"/>
        <v>1026</v>
      </c>
      <c r="L92" s="22">
        <f t="shared" si="9"/>
        <v>10233</v>
      </c>
      <c r="M92" s="64">
        <f t="shared" si="14"/>
        <v>-111</v>
      </c>
      <c r="N92" s="65"/>
      <c r="O92" s="12"/>
      <c r="P92" s="12"/>
      <c r="Q92" s="9"/>
      <c r="R92" s="8"/>
      <c r="S92" s="8"/>
    </row>
    <row r="93" spans="1:19" ht="15">
      <c r="A93" s="18" t="s">
        <v>92</v>
      </c>
      <c r="B93" s="50">
        <v>876</v>
      </c>
      <c r="C93" s="23">
        <f t="shared" si="10"/>
        <v>10512</v>
      </c>
      <c r="D93" s="63"/>
      <c r="E93" s="47">
        <v>1205</v>
      </c>
      <c r="F93" s="23">
        <f t="shared" si="6"/>
        <v>14460</v>
      </c>
      <c r="G93" s="21">
        <f t="shared" si="11"/>
        <v>3948</v>
      </c>
      <c r="H93" s="23">
        <f t="shared" si="7"/>
        <v>13255</v>
      </c>
      <c r="I93" s="21">
        <f t="shared" si="12"/>
        <v>2743</v>
      </c>
      <c r="J93" s="23">
        <f t="shared" si="8"/>
        <v>12050</v>
      </c>
      <c r="K93" s="21">
        <f t="shared" si="13"/>
        <v>1538</v>
      </c>
      <c r="L93" s="22">
        <f t="shared" si="9"/>
        <v>10845</v>
      </c>
      <c r="M93" s="21">
        <f t="shared" si="14"/>
        <v>333</v>
      </c>
      <c r="N93" s="65"/>
      <c r="O93" s="12"/>
      <c r="P93" s="12"/>
      <c r="Q93" s="9"/>
      <c r="R93" s="8"/>
      <c r="S93" s="8"/>
    </row>
    <row r="94" spans="1:19" ht="15">
      <c r="A94" s="18" t="s">
        <v>93</v>
      </c>
      <c r="B94" s="50">
        <v>884</v>
      </c>
      <c r="C94" s="23">
        <f t="shared" si="10"/>
        <v>10608</v>
      </c>
      <c r="D94" s="63"/>
      <c r="E94" s="47">
        <v>1241</v>
      </c>
      <c r="F94" s="23">
        <f t="shared" si="6"/>
        <v>14892</v>
      </c>
      <c r="G94" s="21">
        <f t="shared" si="11"/>
        <v>4284</v>
      </c>
      <c r="H94" s="23">
        <f t="shared" si="7"/>
        <v>13651</v>
      </c>
      <c r="I94" s="21">
        <f t="shared" si="12"/>
        <v>3043</v>
      </c>
      <c r="J94" s="23">
        <f t="shared" si="8"/>
        <v>12410</v>
      </c>
      <c r="K94" s="21">
        <f t="shared" si="13"/>
        <v>1802</v>
      </c>
      <c r="L94" s="22">
        <f t="shared" si="9"/>
        <v>11169</v>
      </c>
      <c r="M94" s="21">
        <f t="shared" si="14"/>
        <v>561</v>
      </c>
      <c r="N94" s="65"/>
      <c r="O94" s="12"/>
      <c r="P94" s="12"/>
      <c r="Q94" s="9"/>
      <c r="R94" s="8"/>
      <c r="S94" s="8"/>
    </row>
    <row r="95" spans="1:19" ht="15">
      <c r="A95" s="18" t="s">
        <v>94</v>
      </c>
      <c r="B95" s="50">
        <v>896</v>
      </c>
      <c r="C95" s="23">
        <f t="shared" si="10"/>
        <v>10752</v>
      </c>
      <c r="D95" s="63"/>
      <c r="E95" s="47">
        <v>1519</v>
      </c>
      <c r="F95" s="23">
        <f t="shared" si="6"/>
        <v>18228</v>
      </c>
      <c r="G95" s="21">
        <f t="shared" si="11"/>
        <v>7476</v>
      </c>
      <c r="H95" s="23">
        <f t="shared" si="7"/>
        <v>16709</v>
      </c>
      <c r="I95" s="21">
        <f t="shared" si="12"/>
        <v>5957</v>
      </c>
      <c r="J95" s="23">
        <f t="shared" si="8"/>
        <v>15190</v>
      </c>
      <c r="K95" s="21">
        <f t="shared" si="13"/>
        <v>4438</v>
      </c>
      <c r="L95" s="22">
        <f t="shared" si="9"/>
        <v>13671</v>
      </c>
      <c r="M95" s="21">
        <f t="shared" si="14"/>
        <v>2919</v>
      </c>
      <c r="N95" s="65"/>
      <c r="O95" s="12"/>
      <c r="P95" s="12"/>
      <c r="Q95" s="9"/>
      <c r="R95" s="8"/>
      <c r="S95" s="8"/>
    </row>
    <row r="96" spans="1:19" ht="15">
      <c r="A96" s="18" t="s">
        <v>95</v>
      </c>
      <c r="B96" s="50">
        <v>905</v>
      </c>
      <c r="C96" s="23">
        <f t="shared" si="10"/>
        <v>10860</v>
      </c>
      <c r="D96" s="63"/>
      <c r="E96" s="47">
        <v>1164</v>
      </c>
      <c r="F96" s="23">
        <f t="shared" si="6"/>
        <v>13968</v>
      </c>
      <c r="G96" s="21">
        <f t="shared" si="11"/>
        <v>3108</v>
      </c>
      <c r="H96" s="23">
        <f t="shared" si="7"/>
        <v>12804</v>
      </c>
      <c r="I96" s="21">
        <f t="shared" si="12"/>
        <v>1944</v>
      </c>
      <c r="J96" s="23">
        <f t="shared" si="8"/>
        <v>11640</v>
      </c>
      <c r="K96" s="21">
        <f t="shared" si="13"/>
        <v>780</v>
      </c>
      <c r="L96" s="22">
        <f t="shared" si="9"/>
        <v>10476</v>
      </c>
      <c r="M96" s="64">
        <f t="shared" si="14"/>
        <v>-384</v>
      </c>
      <c r="N96" s="65"/>
      <c r="O96" s="12"/>
      <c r="P96" s="12"/>
      <c r="Q96" s="9"/>
      <c r="R96" s="8"/>
      <c r="S96" s="8"/>
    </row>
    <row r="97" spans="1:19" ht="15">
      <c r="A97" s="18" t="s">
        <v>96</v>
      </c>
      <c r="B97" s="50">
        <v>908</v>
      </c>
      <c r="C97" s="23">
        <f t="shared" si="10"/>
        <v>10896</v>
      </c>
      <c r="D97" s="63"/>
      <c r="E97" s="47">
        <v>1196</v>
      </c>
      <c r="F97" s="23">
        <f t="shared" si="6"/>
        <v>14352</v>
      </c>
      <c r="G97" s="21">
        <f t="shared" si="11"/>
        <v>3456</v>
      </c>
      <c r="H97" s="23">
        <f t="shared" si="7"/>
        <v>13156</v>
      </c>
      <c r="I97" s="21">
        <f t="shared" si="12"/>
        <v>2260</v>
      </c>
      <c r="J97" s="23">
        <f t="shared" si="8"/>
        <v>11960</v>
      </c>
      <c r="K97" s="21">
        <f t="shared" si="13"/>
        <v>1064</v>
      </c>
      <c r="L97" s="22">
        <f t="shared" si="9"/>
        <v>10764</v>
      </c>
      <c r="M97" s="64">
        <f t="shared" si="14"/>
        <v>-132</v>
      </c>
      <c r="N97" s="65"/>
      <c r="O97" s="12"/>
      <c r="P97" s="12"/>
      <c r="Q97" s="9"/>
      <c r="R97" s="8"/>
      <c r="S97" s="8"/>
    </row>
    <row r="98" spans="1:19" ht="15">
      <c r="A98" s="18" t="s">
        <v>97</v>
      </c>
      <c r="B98" s="50">
        <v>908</v>
      </c>
      <c r="C98" s="23">
        <f t="shared" si="10"/>
        <v>10896</v>
      </c>
      <c r="D98" s="63"/>
      <c r="E98" s="47">
        <v>1266</v>
      </c>
      <c r="F98" s="23">
        <f t="shared" si="6"/>
        <v>15192</v>
      </c>
      <c r="G98" s="21">
        <f t="shared" si="11"/>
        <v>4296</v>
      </c>
      <c r="H98" s="23">
        <f t="shared" si="7"/>
        <v>13926</v>
      </c>
      <c r="I98" s="21">
        <f t="shared" si="12"/>
        <v>3030</v>
      </c>
      <c r="J98" s="23">
        <f t="shared" si="8"/>
        <v>12660</v>
      </c>
      <c r="K98" s="21">
        <f t="shared" si="13"/>
        <v>1764</v>
      </c>
      <c r="L98" s="22">
        <f t="shared" si="9"/>
        <v>11394</v>
      </c>
      <c r="M98" s="21">
        <f t="shared" si="14"/>
        <v>498</v>
      </c>
      <c r="N98" s="65"/>
      <c r="O98" s="12"/>
      <c r="P98" s="12"/>
      <c r="Q98" s="9"/>
      <c r="R98" s="8"/>
      <c r="S98" s="8"/>
    </row>
    <row r="99" spans="1:19" ht="15">
      <c r="A99" s="18" t="s">
        <v>98</v>
      </c>
      <c r="B99" s="50">
        <v>919</v>
      </c>
      <c r="C99" s="23">
        <f t="shared" si="10"/>
        <v>11028</v>
      </c>
      <c r="D99" s="63"/>
      <c r="E99" s="47">
        <v>1240</v>
      </c>
      <c r="F99" s="23">
        <f t="shared" si="6"/>
        <v>14880</v>
      </c>
      <c r="G99" s="21">
        <f t="shared" si="11"/>
        <v>3852</v>
      </c>
      <c r="H99" s="23">
        <f t="shared" si="7"/>
        <v>13640</v>
      </c>
      <c r="I99" s="21">
        <f t="shared" si="12"/>
        <v>2612</v>
      </c>
      <c r="J99" s="23">
        <f t="shared" si="8"/>
        <v>12400</v>
      </c>
      <c r="K99" s="21">
        <f t="shared" si="13"/>
        <v>1372</v>
      </c>
      <c r="L99" s="22">
        <f t="shared" si="9"/>
        <v>11160</v>
      </c>
      <c r="M99" s="21">
        <f t="shared" si="14"/>
        <v>132</v>
      </c>
      <c r="N99" s="65"/>
      <c r="O99" s="12"/>
      <c r="P99" s="12"/>
      <c r="Q99" s="9"/>
      <c r="R99" s="8"/>
      <c r="S99" s="8"/>
    </row>
    <row r="100" spans="1:19" ht="15">
      <c r="A100" s="18" t="s">
        <v>99</v>
      </c>
      <c r="B100" s="49">
        <v>938</v>
      </c>
      <c r="C100" s="23">
        <f t="shared" si="10"/>
        <v>11256</v>
      </c>
      <c r="D100" s="63"/>
      <c r="E100" s="47">
        <v>1225</v>
      </c>
      <c r="F100" s="23">
        <f t="shared" si="6"/>
        <v>14700</v>
      </c>
      <c r="G100" s="21">
        <f t="shared" si="11"/>
        <v>3444</v>
      </c>
      <c r="H100" s="23">
        <f t="shared" si="7"/>
        <v>13475</v>
      </c>
      <c r="I100" s="21">
        <f t="shared" si="12"/>
        <v>2219</v>
      </c>
      <c r="J100" s="23">
        <f t="shared" si="8"/>
        <v>12250</v>
      </c>
      <c r="K100" s="21">
        <f t="shared" si="13"/>
        <v>994</v>
      </c>
      <c r="L100" s="22">
        <f t="shared" si="9"/>
        <v>11025</v>
      </c>
      <c r="M100" s="64">
        <f t="shared" si="14"/>
        <v>-231</v>
      </c>
      <c r="N100" s="65"/>
      <c r="O100" s="12"/>
      <c r="P100" s="12"/>
      <c r="Q100" s="9"/>
      <c r="R100" s="8"/>
      <c r="S100" s="8"/>
    </row>
    <row r="101" spans="1:19" ht="15">
      <c r="A101" s="18" t="s">
        <v>100</v>
      </c>
      <c r="B101" s="49">
        <v>939</v>
      </c>
      <c r="C101" s="23">
        <f t="shared" si="10"/>
        <v>11268</v>
      </c>
      <c r="D101" s="63"/>
      <c r="E101" s="47">
        <v>1667</v>
      </c>
      <c r="F101" s="23">
        <f t="shared" si="6"/>
        <v>20004</v>
      </c>
      <c r="G101" s="21">
        <f t="shared" si="11"/>
        <v>8736</v>
      </c>
      <c r="H101" s="23">
        <f t="shared" si="7"/>
        <v>18337</v>
      </c>
      <c r="I101" s="21">
        <f t="shared" si="12"/>
        <v>7069</v>
      </c>
      <c r="J101" s="23">
        <f t="shared" si="8"/>
        <v>16670</v>
      </c>
      <c r="K101" s="21">
        <f t="shared" si="13"/>
        <v>5402</v>
      </c>
      <c r="L101" s="22">
        <f t="shared" si="9"/>
        <v>15003</v>
      </c>
      <c r="M101" s="21">
        <f t="shared" si="14"/>
        <v>3735</v>
      </c>
      <c r="N101" s="65"/>
      <c r="O101" s="12"/>
      <c r="P101" s="12"/>
      <c r="Q101" s="9"/>
      <c r="R101" s="8"/>
      <c r="S101" s="8"/>
    </row>
    <row r="102" spans="1:19" ht="15">
      <c r="A102" s="18" t="s">
        <v>101</v>
      </c>
      <c r="B102" s="49">
        <v>940</v>
      </c>
      <c r="C102" s="23">
        <f t="shared" si="10"/>
        <v>11280</v>
      </c>
      <c r="D102" s="63"/>
      <c r="E102" s="47">
        <v>1177</v>
      </c>
      <c r="F102" s="23">
        <f t="shared" si="6"/>
        <v>14124</v>
      </c>
      <c r="G102" s="21">
        <f t="shared" si="11"/>
        <v>2844</v>
      </c>
      <c r="H102" s="23">
        <f t="shared" si="7"/>
        <v>12947</v>
      </c>
      <c r="I102" s="21">
        <f t="shared" si="12"/>
        <v>1667</v>
      </c>
      <c r="J102" s="23">
        <f t="shared" si="8"/>
        <v>11770</v>
      </c>
      <c r="K102" s="21">
        <f t="shared" si="13"/>
        <v>490</v>
      </c>
      <c r="L102" s="22">
        <f t="shared" si="9"/>
        <v>10593</v>
      </c>
      <c r="M102" s="64">
        <f t="shared" si="14"/>
        <v>-687</v>
      </c>
      <c r="N102" s="65"/>
      <c r="O102" s="12"/>
      <c r="P102" s="12"/>
      <c r="Q102" s="9"/>
      <c r="R102" s="8"/>
      <c r="S102" s="8"/>
    </row>
    <row r="103" spans="1:19" ht="15">
      <c r="A103" s="18" t="s">
        <v>102</v>
      </c>
      <c r="B103" s="49">
        <v>959</v>
      </c>
      <c r="C103" s="23">
        <f t="shared" si="10"/>
        <v>11508</v>
      </c>
      <c r="D103" s="63"/>
      <c r="E103" s="47">
        <v>1280</v>
      </c>
      <c r="F103" s="23">
        <f t="shared" si="6"/>
        <v>15360</v>
      </c>
      <c r="G103" s="21">
        <f t="shared" si="11"/>
        <v>3852</v>
      </c>
      <c r="H103" s="23">
        <f t="shared" si="7"/>
        <v>14080</v>
      </c>
      <c r="I103" s="21">
        <f t="shared" si="12"/>
        <v>2572</v>
      </c>
      <c r="J103" s="23">
        <f t="shared" si="8"/>
        <v>12800</v>
      </c>
      <c r="K103" s="21">
        <f t="shared" si="13"/>
        <v>1292</v>
      </c>
      <c r="L103" s="22">
        <f t="shared" si="9"/>
        <v>11520</v>
      </c>
      <c r="M103" s="21">
        <f t="shared" si="14"/>
        <v>12</v>
      </c>
      <c r="N103" s="65"/>
      <c r="O103" s="12"/>
      <c r="P103" s="12"/>
      <c r="Q103" s="9"/>
      <c r="R103" s="8"/>
      <c r="S103" s="8"/>
    </row>
    <row r="104" spans="1:19" ht="15">
      <c r="A104" s="18" t="s">
        <v>103</v>
      </c>
      <c r="B104" s="49">
        <v>971</v>
      </c>
      <c r="C104" s="23">
        <f t="shared" si="10"/>
        <v>11652</v>
      </c>
      <c r="D104" s="63"/>
      <c r="E104" s="47">
        <v>1601</v>
      </c>
      <c r="F104" s="23">
        <f t="shared" si="6"/>
        <v>19212</v>
      </c>
      <c r="G104" s="21">
        <f t="shared" si="11"/>
        <v>7560</v>
      </c>
      <c r="H104" s="23">
        <f t="shared" si="7"/>
        <v>17611</v>
      </c>
      <c r="I104" s="21">
        <f t="shared" si="12"/>
        <v>5959</v>
      </c>
      <c r="J104" s="23">
        <f t="shared" si="8"/>
        <v>16010</v>
      </c>
      <c r="K104" s="21">
        <f t="shared" si="13"/>
        <v>4358</v>
      </c>
      <c r="L104" s="22">
        <f t="shared" si="9"/>
        <v>14409</v>
      </c>
      <c r="M104" s="21">
        <f t="shared" si="14"/>
        <v>2757</v>
      </c>
      <c r="N104" s="65"/>
      <c r="O104" s="12"/>
      <c r="P104" s="12"/>
      <c r="Q104" s="9"/>
      <c r="R104" s="8"/>
      <c r="S104" s="8"/>
    </row>
    <row r="105" spans="1:19" ht="15">
      <c r="A105" s="18" t="s">
        <v>104</v>
      </c>
      <c r="B105" s="49">
        <v>987</v>
      </c>
      <c r="C105" s="23">
        <f t="shared" si="10"/>
        <v>11844</v>
      </c>
      <c r="D105" s="63"/>
      <c r="E105" s="47">
        <v>1459</v>
      </c>
      <c r="F105" s="23">
        <f t="shared" si="6"/>
        <v>17508</v>
      </c>
      <c r="G105" s="21">
        <f t="shared" si="11"/>
        <v>5664</v>
      </c>
      <c r="H105" s="23">
        <f t="shared" si="7"/>
        <v>16049</v>
      </c>
      <c r="I105" s="21">
        <f t="shared" si="12"/>
        <v>4205</v>
      </c>
      <c r="J105" s="23">
        <f t="shared" si="8"/>
        <v>14590</v>
      </c>
      <c r="K105" s="21">
        <f t="shared" si="13"/>
        <v>2746</v>
      </c>
      <c r="L105" s="22">
        <f t="shared" si="9"/>
        <v>13131</v>
      </c>
      <c r="M105" s="21">
        <f t="shared" si="14"/>
        <v>1287</v>
      </c>
      <c r="N105" s="65"/>
      <c r="O105" s="12"/>
      <c r="P105" s="12"/>
      <c r="Q105" s="9"/>
      <c r="R105" s="8"/>
      <c r="S105" s="8"/>
    </row>
    <row r="106" spans="1:19" ht="15">
      <c r="A106" s="18" t="s">
        <v>105</v>
      </c>
      <c r="B106" s="49">
        <v>1013</v>
      </c>
      <c r="C106" s="23">
        <f t="shared" si="10"/>
        <v>12156</v>
      </c>
      <c r="D106" s="63"/>
      <c r="E106" s="47">
        <v>1265</v>
      </c>
      <c r="F106" s="23">
        <f t="shared" si="6"/>
        <v>15180</v>
      </c>
      <c r="G106" s="21">
        <f t="shared" si="11"/>
        <v>3024</v>
      </c>
      <c r="H106" s="23">
        <f t="shared" si="7"/>
        <v>13915</v>
      </c>
      <c r="I106" s="21">
        <f t="shared" si="12"/>
        <v>1759</v>
      </c>
      <c r="J106" s="23">
        <f t="shared" si="8"/>
        <v>12650</v>
      </c>
      <c r="K106" s="21">
        <f t="shared" si="13"/>
        <v>494</v>
      </c>
      <c r="L106" s="22">
        <f t="shared" si="9"/>
        <v>11385</v>
      </c>
      <c r="M106" s="64">
        <f t="shared" si="14"/>
        <v>-771</v>
      </c>
      <c r="N106" s="65"/>
      <c r="O106" s="12"/>
      <c r="P106" s="12"/>
      <c r="Q106" s="9"/>
      <c r="R106" s="8"/>
      <c r="S106" s="8"/>
    </row>
    <row r="107" spans="1:19" ht="15">
      <c r="A107" s="18" t="s">
        <v>106</v>
      </c>
      <c r="B107" s="49">
        <v>1017</v>
      </c>
      <c r="C107" s="23">
        <f t="shared" si="10"/>
        <v>12204</v>
      </c>
      <c r="D107" s="63"/>
      <c r="E107" s="47">
        <v>1572</v>
      </c>
      <c r="F107" s="23">
        <f t="shared" si="6"/>
        <v>18864</v>
      </c>
      <c r="G107" s="21">
        <f t="shared" si="11"/>
        <v>6660</v>
      </c>
      <c r="H107" s="23">
        <f t="shared" si="7"/>
        <v>17292</v>
      </c>
      <c r="I107" s="21">
        <f t="shared" si="12"/>
        <v>5088</v>
      </c>
      <c r="J107" s="23">
        <f t="shared" si="8"/>
        <v>15720</v>
      </c>
      <c r="K107" s="21">
        <f t="shared" si="13"/>
        <v>3516</v>
      </c>
      <c r="L107" s="22">
        <f t="shared" si="9"/>
        <v>14148</v>
      </c>
      <c r="M107" s="21">
        <f t="shared" si="14"/>
        <v>1944</v>
      </c>
      <c r="N107" s="65"/>
      <c r="O107" s="12"/>
      <c r="P107" s="12"/>
      <c r="Q107" s="9"/>
      <c r="R107" s="8"/>
      <c r="S107" s="8"/>
    </row>
    <row r="108" spans="1:19" ht="15">
      <c r="A108" s="18" t="s">
        <v>107</v>
      </c>
      <c r="B108" s="49">
        <v>1020</v>
      </c>
      <c r="C108" s="23">
        <f t="shared" si="10"/>
        <v>12240</v>
      </c>
      <c r="D108" s="63"/>
      <c r="E108" s="47">
        <v>1188</v>
      </c>
      <c r="F108" s="23">
        <f t="shared" si="6"/>
        <v>14256</v>
      </c>
      <c r="G108" s="21">
        <f t="shared" si="11"/>
        <v>2016</v>
      </c>
      <c r="H108" s="23">
        <f t="shared" si="7"/>
        <v>13068</v>
      </c>
      <c r="I108" s="21">
        <f t="shared" si="12"/>
        <v>828</v>
      </c>
      <c r="J108" s="23">
        <f t="shared" si="8"/>
        <v>11880</v>
      </c>
      <c r="K108" s="64">
        <f t="shared" si="13"/>
        <v>-360</v>
      </c>
      <c r="L108" s="22">
        <f t="shared" si="9"/>
        <v>10692</v>
      </c>
      <c r="M108" s="64">
        <f t="shared" si="14"/>
        <v>-1548</v>
      </c>
      <c r="N108" s="65"/>
      <c r="O108" s="12"/>
      <c r="P108" s="12"/>
      <c r="Q108" s="9"/>
      <c r="R108" s="8"/>
      <c r="S108" s="8"/>
    </row>
    <row r="109" spans="1:19" ht="15">
      <c r="A109" s="18" t="s">
        <v>108</v>
      </c>
      <c r="B109" s="49">
        <v>1027</v>
      </c>
      <c r="C109" s="23">
        <f t="shared" si="10"/>
        <v>12324</v>
      </c>
      <c r="D109" s="63"/>
      <c r="E109" s="47">
        <v>1944</v>
      </c>
      <c r="F109" s="23">
        <f t="shared" si="6"/>
        <v>23328</v>
      </c>
      <c r="G109" s="21">
        <f t="shared" si="11"/>
        <v>11004</v>
      </c>
      <c r="H109" s="23">
        <f t="shared" si="7"/>
        <v>21384</v>
      </c>
      <c r="I109" s="21">
        <f t="shared" si="12"/>
        <v>9060</v>
      </c>
      <c r="J109" s="23">
        <f t="shared" si="8"/>
        <v>19440</v>
      </c>
      <c r="K109" s="21">
        <f t="shared" si="13"/>
        <v>7116</v>
      </c>
      <c r="L109" s="22">
        <f t="shared" si="9"/>
        <v>17496</v>
      </c>
      <c r="M109" s="21">
        <f t="shared" si="14"/>
        <v>5172</v>
      </c>
      <c r="N109" s="65"/>
      <c r="O109" s="12"/>
      <c r="P109" s="12"/>
      <c r="Q109" s="9"/>
      <c r="R109" s="8"/>
      <c r="S109" s="8"/>
    </row>
    <row r="110" spans="1:19" ht="15">
      <c r="A110" s="18" t="s">
        <v>109</v>
      </c>
      <c r="B110" s="49">
        <v>1030</v>
      </c>
      <c r="C110" s="23">
        <f t="shared" si="10"/>
        <v>12360</v>
      </c>
      <c r="D110" s="63"/>
      <c r="E110" s="47">
        <v>1609</v>
      </c>
      <c r="F110" s="23">
        <f t="shared" si="6"/>
        <v>19308</v>
      </c>
      <c r="G110" s="21">
        <f t="shared" si="11"/>
        <v>6948</v>
      </c>
      <c r="H110" s="23">
        <f t="shared" si="7"/>
        <v>17699</v>
      </c>
      <c r="I110" s="21">
        <f t="shared" si="12"/>
        <v>5339</v>
      </c>
      <c r="J110" s="23">
        <f t="shared" si="8"/>
        <v>16090</v>
      </c>
      <c r="K110" s="21">
        <f t="shared" si="13"/>
        <v>3730</v>
      </c>
      <c r="L110" s="22">
        <f t="shared" si="9"/>
        <v>14481</v>
      </c>
      <c r="M110" s="21">
        <f t="shared" si="14"/>
        <v>2121</v>
      </c>
      <c r="N110" s="65"/>
      <c r="O110" s="12"/>
      <c r="P110" s="12"/>
      <c r="Q110" s="9"/>
      <c r="R110" s="8"/>
      <c r="S110" s="8"/>
    </row>
    <row r="111" spans="1:19" ht="15">
      <c r="A111" s="18" t="s">
        <v>110</v>
      </c>
      <c r="B111" s="49">
        <v>1034</v>
      </c>
      <c r="C111" s="23">
        <f t="shared" si="10"/>
        <v>12408</v>
      </c>
      <c r="D111" s="63"/>
      <c r="E111" s="47">
        <v>1224</v>
      </c>
      <c r="F111" s="23">
        <f t="shared" si="6"/>
        <v>14688</v>
      </c>
      <c r="G111" s="21">
        <f t="shared" si="11"/>
        <v>2280</v>
      </c>
      <c r="H111" s="23">
        <f t="shared" si="7"/>
        <v>13464</v>
      </c>
      <c r="I111" s="21">
        <f t="shared" si="12"/>
        <v>1056</v>
      </c>
      <c r="J111" s="23">
        <f t="shared" si="8"/>
        <v>12240</v>
      </c>
      <c r="K111" s="64">
        <f t="shared" si="13"/>
        <v>-168</v>
      </c>
      <c r="L111" s="22">
        <f t="shared" si="9"/>
        <v>11016</v>
      </c>
      <c r="M111" s="64">
        <f t="shared" si="14"/>
        <v>-1392</v>
      </c>
      <c r="N111" s="65"/>
      <c r="O111" s="12"/>
      <c r="P111" s="12"/>
      <c r="Q111" s="9"/>
      <c r="R111" s="8"/>
      <c r="S111" s="8"/>
    </row>
    <row r="112" spans="1:19" ht="15">
      <c r="A112" s="18" t="s">
        <v>111</v>
      </c>
      <c r="B112" s="49">
        <v>1041</v>
      </c>
      <c r="C112" s="23">
        <f t="shared" si="10"/>
        <v>12492</v>
      </c>
      <c r="D112" s="63"/>
      <c r="E112" s="47">
        <v>1882</v>
      </c>
      <c r="F112" s="23">
        <f t="shared" si="6"/>
        <v>22584</v>
      </c>
      <c r="G112" s="21">
        <f t="shared" si="11"/>
        <v>10092</v>
      </c>
      <c r="H112" s="23">
        <f t="shared" si="7"/>
        <v>20702</v>
      </c>
      <c r="I112" s="21">
        <f t="shared" si="12"/>
        <v>8210</v>
      </c>
      <c r="J112" s="23">
        <f t="shared" si="8"/>
        <v>18820</v>
      </c>
      <c r="K112" s="21">
        <f t="shared" si="13"/>
        <v>6328</v>
      </c>
      <c r="L112" s="22">
        <f t="shared" si="9"/>
        <v>16938</v>
      </c>
      <c r="M112" s="21">
        <f t="shared" si="14"/>
        <v>4446</v>
      </c>
      <c r="N112" s="65"/>
      <c r="O112" s="12"/>
      <c r="P112" s="12"/>
      <c r="Q112" s="9"/>
      <c r="R112" s="8"/>
      <c r="S112" s="8"/>
    </row>
    <row r="113" spans="1:19" ht="15">
      <c r="A113" s="18" t="s">
        <v>112</v>
      </c>
      <c r="B113" s="49">
        <v>1061</v>
      </c>
      <c r="C113" s="23">
        <f t="shared" si="10"/>
        <v>12732</v>
      </c>
      <c r="D113" s="63"/>
      <c r="E113" s="47">
        <v>1437</v>
      </c>
      <c r="F113" s="23">
        <f t="shared" si="6"/>
        <v>17244</v>
      </c>
      <c r="G113" s="21">
        <f t="shared" si="11"/>
        <v>4512</v>
      </c>
      <c r="H113" s="23">
        <f t="shared" si="7"/>
        <v>15807</v>
      </c>
      <c r="I113" s="21">
        <f t="shared" si="12"/>
        <v>3075</v>
      </c>
      <c r="J113" s="23">
        <f t="shared" si="8"/>
        <v>14370</v>
      </c>
      <c r="K113" s="21">
        <f t="shared" si="13"/>
        <v>1638</v>
      </c>
      <c r="L113" s="22">
        <f t="shared" si="9"/>
        <v>12933</v>
      </c>
      <c r="M113" s="21">
        <f t="shared" si="14"/>
        <v>201</v>
      </c>
      <c r="N113" s="65"/>
      <c r="O113" s="12"/>
      <c r="P113" s="12"/>
      <c r="Q113" s="9"/>
      <c r="R113" s="8"/>
      <c r="S113" s="8"/>
    </row>
    <row r="114" spans="1:19" ht="15">
      <c r="A114" s="18" t="s">
        <v>113</v>
      </c>
      <c r="B114" s="49">
        <v>1081</v>
      </c>
      <c r="C114" s="23">
        <f t="shared" si="10"/>
        <v>12972</v>
      </c>
      <c r="D114" s="63"/>
      <c r="E114" s="47">
        <v>2025</v>
      </c>
      <c r="F114" s="23">
        <f t="shared" si="6"/>
        <v>24300</v>
      </c>
      <c r="G114" s="21">
        <f t="shared" si="11"/>
        <v>11328</v>
      </c>
      <c r="H114" s="23">
        <f t="shared" si="7"/>
        <v>22275</v>
      </c>
      <c r="I114" s="21">
        <f t="shared" si="12"/>
        <v>9303</v>
      </c>
      <c r="J114" s="23">
        <f t="shared" si="8"/>
        <v>20250</v>
      </c>
      <c r="K114" s="21">
        <f t="shared" si="13"/>
        <v>7278</v>
      </c>
      <c r="L114" s="22">
        <f t="shared" si="9"/>
        <v>18225</v>
      </c>
      <c r="M114" s="21">
        <f t="shared" si="14"/>
        <v>5253</v>
      </c>
      <c r="N114" s="65"/>
      <c r="O114" s="12"/>
      <c r="P114" s="12"/>
      <c r="Q114" s="9"/>
      <c r="R114" s="8"/>
      <c r="S114" s="8"/>
    </row>
    <row r="115" spans="1:19" ht="15">
      <c r="A115" s="18" t="s">
        <v>114</v>
      </c>
      <c r="B115" s="49">
        <v>1109</v>
      </c>
      <c r="C115" s="23">
        <f t="shared" si="10"/>
        <v>13308</v>
      </c>
      <c r="D115" s="63"/>
      <c r="E115" s="47">
        <v>1599</v>
      </c>
      <c r="F115" s="23">
        <f t="shared" si="6"/>
        <v>19188</v>
      </c>
      <c r="G115" s="21">
        <f t="shared" si="11"/>
        <v>5880</v>
      </c>
      <c r="H115" s="23">
        <f t="shared" si="7"/>
        <v>17589</v>
      </c>
      <c r="I115" s="21">
        <f t="shared" si="12"/>
        <v>4281</v>
      </c>
      <c r="J115" s="23">
        <f t="shared" si="8"/>
        <v>15990</v>
      </c>
      <c r="K115" s="21">
        <f t="shared" si="13"/>
        <v>2682</v>
      </c>
      <c r="L115" s="22">
        <f t="shared" si="9"/>
        <v>14391</v>
      </c>
      <c r="M115" s="21">
        <f t="shared" si="14"/>
        <v>1083</v>
      </c>
      <c r="N115" s="65"/>
      <c r="O115" s="12"/>
      <c r="P115" s="12"/>
      <c r="Q115" s="9"/>
      <c r="R115" s="8"/>
      <c r="S115" s="8"/>
    </row>
    <row r="116" spans="1:19" ht="15">
      <c r="A116" s="18" t="s">
        <v>115</v>
      </c>
      <c r="B116" s="49">
        <v>1114</v>
      </c>
      <c r="C116" s="23">
        <f t="shared" si="10"/>
        <v>13368</v>
      </c>
      <c r="D116" s="63"/>
      <c r="E116" s="47">
        <v>1848</v>
      </c>
      <c r="F116" s="23">
        <f t="shared" si="6"/>
        <v>22176</v>
      </c>
      <c r="G116" s="21">
        <f t="shared" si="11"/>
        <v>8808</v>
      </c>
      <c r="H116" s="23">
        <f t="shared" si="7"/>
        <v>20328</v>
      </c>
      <c r="I116" s="21">
        <f t="shared" si="12"/>
        <v>6960</v>
      </c>
      <c r="J116" s="23">
        <f t="shared" si="8"/>
        <v>18480</v>
      </c>
      <c r="K116" s="21">
        <f t="shared" si="13"/>
        <v>5112</v>
      </c>
      <c r="L116" s="22">
        <f t="shared" si="9"/>
        <v>16632</v>
      </c>
      <c r="M116" s="21">
        <f t="shared" si="14"/>
        <v>3264</v>
      </c>
      <c r="N116" s="65"/>
      <c r="O116" s="12"/>
      <c r="P116" s="12"/>
      <c r="Q116" s="9"/>
      <c r="R116" s="8"/>
      <c r="S116" s="8"/>
    </row>
    <row r="117" spans="1:19" ht="15">
      <c r="A117" s="18" t="s">
        <v>116</v>
      </c>
      <c r="B117" s="49">
        <v>1120</v>
      </c>
      <c r="C117" s="23">
        <f t="shared" si="10"/>
        <v>13440</v>
      </c>
      <c r="D117" s="63"/>
      <c r="E117" s="47">
        <v>1590</v>
      </c>
      <c r="F117" s="23">
        <f t="shared" si="6"/>
        <v>19080</v>
      </c>
      <c r="G117" s="21">
        <f t="shared" si="11"/>
        <v>5640</v>
      </c>
      <c r="H117" s="23">
        <f t="shared" si="7"/>
        <v>17490</v>
      </c>
      <c r="I117" s="21">
        <f t="shared" si="12"/>
        <v>4050</v>
      </c>
      <c r="J117" s="23">
        <f t="shared" si="8"/>
        <v>15900</v>
      </c>
      <c r="K117" s="21">
        <f t="shared" si="13"/>
        <v>2460</v>
      </c>
      <c r="L117" s="22">
        <f t="shared" si="9"/>
        <v>14310</v>
      </c>
      <c r="M117" s="21">
        <f t="shared" si="14"/>
        <v>870</v>
      </c>
      <c r="N117" s="65"/>
      <c r="O117" s="12"/>
      <c r="P117" s="12"/>
      <c r="Q117" s="9"/>
      <c r="R117" s="8"/>
      <c r="S117" s="8"/>
    </row>
    <row r="118" spans="1:19" ht="15">
      <c r="A118" s="18" t="s">
        <v>117</v>
      </c>
      <c r="B118" s="49">
        <v>1134</v>
      </c>
      <c r="C118" s="23">
        <f t="shared" si="10"/>
        <v>13608</v>
      </c>
      <c r="D118" s="63"/>
      <c r="E118" s="47">
        <v>1907</v>
      </c>
      <c r="F118" s="23">
        <f t="shared" si="6"/>
        <v>22884</v>
      </c>
      <c r="G118" s="21">
        <f t="shared" si="11"/>
        <v>9276</v>
      </c>
      <c r="H118" s="23">
        <f t="shared" si="7"/>
        <v>20977</v>
      </c>
      <c r="I118" s="21">
        <f t="shared" si="12"/>
        <v>7369</v>
      </c>
      <c r="J118" s="23">
        <f t="shared" si="8"/>
        <v>19070</v>
      </c>
      <c r="K118" s="21">
        <f t="shared" si="13"/>
        <v>5462</v>
      </c>
      <c r="L118" s="22">
        <f t="shared" si="9"/>
        <v>17163</v>
      </c>
      <c r="M118" s="21">
        <f t="shared" si="14"/>
        <v>3555</v>
      </c>
      <c r="N118" s="65"/>
      <c r="O118" s="12"/>
      <c r="P118" s="12"/>
      <c r="Q118" s="9"/>
      <c r="R118" s="8"/>
      <c r="S118" s="8"/>
    </row>
    <row r="119" spans="1:19" ht="15">
      <c r="A119" s="18" t="s">
        <v>118</v>
      </c>
      <c r="B119" s="49">
        <v>1146</v>
      </c>
      <c r="C119" s="23">
        <f t="shared" si="10"/>
        <v>13752</v>
      </c>
      <c r="D119" s="63"/>
      <c r="E119" s="47">
        <v>1520</v>
      </c>
      <c r="F119" s="23">
        <f t="shared" si="6"/>
        <v>18240</v>
      </c>
      <c r="G119" s="21">
        <f t="shared" si="11"/>
        <v>4488</v>
      </c>
      <c r="H119" s="23">
        <f t="shared" si="7"/>
        <v>16720</v>
      </c>
      <c r="I119" s="21">
        <f t="shared" si="12"/>
        <v>2968</v>
      </c>
      <c r="J119" s="23">
        <f t="shared" si="8"/>
        <v>15200</v>
      </c>
      <c r="K119" s="21">
        <f t="shared" si="13"/>
        <v>1448</v>
      </c>
      <c r="L119" s="22">
        <f t="shared" si="9"/>
        <v>13680</v>
      </c>
      <c r="M119" s="64">
        <f t="shared" si="14"/>
        <v>-72</v>
      </c>
      <c r="N119" s="65"/>
      <c r="O119" s="12"/>
      <c r="P119" s="12"/>
      <c r="Q119" s="9"/>
      <c r="R119" s="8"/>
      <c r="S119" s="8"/>
    </row>
    <row r="120" spans="1:19" ht="15">
      <c r="A120" s="18" t="s">
        <v>119</v>
      </c>
      <c r="B120" s="49">
        <v>1179</v>
      </c>
      <c r="C120" s="23">
        <f t="shared" si="10"/>
        <v>14148</v>
      </c>
      <c r="D120" s="63"/>
      <c r="E120" s="47">
        <v>1891</v>
      </c>
      <c r="F120" s="23">
        <f t="shared" si="6"/>
        <v>22692</v>
      </c>
      <c r="G120" s="21">
        <f t="shared" si="11"/>
        <v>8544</v>
      </c>
      <c r="H120" s="23">
        <f t="shared" si="7"/>
        <v>20801</v>
      </c>
      <c r="I120" s="21">
        <f t="shared" si="12"/>
        <v>6653</v>
      </c>
      <c r="J120" s="23">
        <f t="shared" si="8"/>
        <v>18910</v>
      </c>
      <c r="K120" s="21">
        <f t="shared" si="13"/>
        <v>4762</v>
      </c>
      <c r="L120" s="22">
        <f t="shared" si="9"/>
        <v>17019</v>
      </c>
      <c r="M120" s="21">
        <f t="shared" si="14"/>
        <v>2871</v>
      </c>
      <c r="N120" s="65"/>
      <c r="O120" s="12"/>
      <c r="P120" s="12"/>
      <c r="Q120" s="9"/>
      <c r="R120" s="8"/>
      <c r="S120" s="8"/>
    </row>
    <row r="121" spans="1:19" ht="15">
      <c r="A121" s="18" t="s">
        <v>120</v>
      </c>
      <c r="B121" s="49">
        <v>1202</v>
      </c>
      <c r="C121" s="23">
        <f t="shared" si="10"/>
        <v>14424</v>
      </c>
      <c r="D121" s="63"/>
      <c r="E121" s="47">
        <v>2336</v>
      </c>
      <c r="F121" s="23">
        <f t="shared" si="6"/>
        <v>28032</v>
      </c>
      <c r="G121" s="21">
        <f t="shared" si="11"/>
        <v>13608</v>
      </c>
      <c r="H121" s="23">
        <f t="shared" si="7"/>
        <v>25696</v>
      </c>
      <c r="I121" s="21">
        <f t="shared" si="12"/>
        <v>11272</v>
      </c>
      <c r="J121" s="23">
        <f t="shared" si="8"/>
        <v>23360</v>
      </c>
      <c r="K121" s="21">
        <f t="shared" si="13"/>
        <v>8936</v>
      </c>
      <c r="L121" s="22">
        <f t="shared" si="9"/>
        <v>21024</v>
      </c>
      <c r="M121" s="21">
        <f t="shared" si="14"/>
        <v>6600</v>
      </c>
      <c r="N121" s="65"/>
      <c r="O121" s="12"/>
      <c r="P121" s="12"/>
      <c r="Q121" s="9"/>
      <c r="R121" s="8"/>
      <c r="S121" s="8"/>
    </row>
    <row r="122" spans="1:19" ht="15">
      <c r="A122" s="18" t="s">
        <v>121</v>
      </c>
      <c r="B122" s="49">
        <v>1208</v>
      </c>
      <c r="C122" s="23">
        <f t="shared" si="10"/>
        <v>14496</v>
      </c>
      <c r="D122" s="63"/>
      <c r="E122" s="47">
        <v>2001</v>
      </c>
      <c r="F122" s="23">
        <f t="shared" si="6"/>
        <v>24012</v>
      </c>
      <c r="G122" s="21">
        <f t="shared" si="11"/>
        <v>9516</v>
      </c>
      <c r="H122" s="23">
        <f t="shared" si="7"/>
        <v>22011</v>
      </c>
      <c r="I122" s="21">
        <f t="shared" si="12"/>
        <v>7515</v>
      </c>
      <c r="J122" s="23">
        <f t="shared" si="8"/>
        <v>20010</v>
      </c>
      <c r="K122" s="21">
        <f t="shared" si="13"/>
        <v>5514</v>
      </c>
      <c r="L122" s="22">
        <f t="shared" si="9"/>
        <v>18009</v>
      </c>
      <c r="M122" s="21">
        <f t="shared" si="14"/>
        <v>3513</v>
      </c>
      <c r="N122" s="65"/>
      <c r="O122" s="12"/>
      <c r="P122" s="12"/>
      <c r="Q122" s="9"/>
      <c r="R122" s="8"/>
      <c r="S122" s="8"/>
    </row>
    <row r="123" spans="1:19" ht="15">
      <c r="A123" s="18" t="s">
        <v>122</v>
      </c>
      <c r="B123" s="49">
        <v>1214</v>
      </c>
      <c r="C123" s="23">
        <f t="shared" si="10"/>
        <v>14568</v>
      </c>
      <c r="D123" s="63"/>
      <c r="E123" s="47">
        <v>1853</v>
      </c>
      <c r="F123" s="23">
        <f t="shared" si="6"/>
        <v>22236</v>
      </c>
      <c r="G123" s="21">
        <f t="shared" si="11"/>
        <v>7668</v>
      </c>
      <c r="H123" s="23">
        <f t="shared" si="7"/>
        <v>20383</v>
      </c>
      <c r="I123" s="21">
        <f t="shared" si="12"/>
        <v>5815</v>
      </c>
      <c r="J123" s="23">
        <f t="shared" si="8"/>
        <v>18530</v>
      </c>
      <c r="K123" s="21">
        <f t="shared" si="13"/>
        <v>3962</v>
      </c>
      <c r="L123" s="22">
        <f t="shared" si="9"/>
        <v>16677</v>
      </c>
      <c r="M123" s="21">
        <f t="shared" si="14"/>
        <v>2109</v>
      </c>
      <c r="N123" s="65"/>
      <c r="O123" s="12"/>
      <c r="P123" s="12"/>
      <c r="Q123" s="9"/>
      <c r="R123" s="8"/>
      <c r="S123" s="8"/>
    </row>
    <row r="124" spans="1:19" ht="15">
      <c r="A124" s="18" t="s">
        <v>123</v>
      </c>
      <c r="B124" s="49">
        <v>1232</v>
      </c>
      <c r="C124" s="23">
        <f t="shared" si="10"/>
        <v>14784</v>
      </c>
      <c r="D124" s="63"/>
      <c r="E124" s="47">
        <v>1917</v>
      </c>
      <c r="F124" s="23">
        <f t="shared" si="6"/>
        <v>23004</v>
      </c>
      <c r="G124" s="21">
        <f t="shared" si="11"/>
        <v>8220</v>
      </c>
      <c r="H124" s="23">
        <f t="shared" si="7"/>
        <v>21087</v>
      </c>
      <c r="I124" s="21">
        <f t="shared" si="12"/>
        <v>6303</v>
      </c>
      <c r="J124" s="23">
        <f t="shared" si="8"/>
        <v>19170</v>
      </c>
      <c r="K124" s="21">
        <f t="shared" si="13"/>
        <v>4386</v>
      </c>
      <c r="L124" s="22">
        <f t="shared" si="9"/>
        <v>17253</v>
      </c>
      <c r="M124" s="21">
        <f t="shared" si="14"/>
        <v>2469</v>
      </c>
      <c r="N124" s="65"/>
      <c r="O124" s="12"/>
      <c r="P124" s="12"/>
      <c r="Q124" s="9"/>
      <c r="R124" s="8"/>
      <c r="S124" s="8"/>
    </row>
    <row r="125" spans="1:19" ht="15">
      <c r="A125" s="18" t="s">
        <v>124</v>
      </c>
      <c r="B125" s="49">
        <v>1262</v>
      </c>
      <c r="C125" s="23">
        <f t="shared" si="10"/>
        <v>15144</v>
      </c>
      <c r="D125" s="63"/>
      <c r="E125" s="47">
        <v>1748</v>
      </c>
      <c r="F125" s="23">
        <f t="shared" si="6"/>
        <v>20976</v>
      </c>
      <c r="G125" s="21">
        <f t="shared" si="11"/>
        <v>5832</v>
      </c>
      <c r="H125" s="23">
        <f t="shared" si="7"/>
        <v>19228</v>
      </c>
      <c r="I125" s="21">
        <f t="shared" si="12"/>
        <v>4084</v>
      </c>
      <c r="J125" s="23">
        <f t="shared" si="8"/>
        <v>17480</v>
      </c>
      <c r="K125" s="21">
        <f t="shared" si="13"/>
        <v>2336</v>
      </c>
      <c r="L125" s="22">
        <f t="shared" si="9"/>
        <v>15732</v>
      </c>
      <c r="M125" s="21">
        <f t="shared" si="14"/>
        <v>588</v>
      </c>
      <c r="N125" s="65"/>
      <c r="O125" s="12"/>
      <c r="P125" s="12"/>
      <c r="Q125" s="9"/>
      <c r="R125" s="8"/>
      <c r="S125" s="8"/>
    </row>
    <row r="126" spans="1:19" ht="15">
      <c r="A126" s="18" t="s">
        <v>125</v>
      </c>
      <c r="B126" s="49">
        <v>1282</v>
      </c>
      <c r="C126" s="23">
        <f t="shared" si="10"/>
        <v>15384</v>
      </c>
      <c r="D126" s="63"/>
      <c r="E126" s="47">
        <v>2090</v>
      </c>
      <c r="F126" s="23">
        <f t="shared" si="6"/>
        <v>25080</v>
      </c>
      <c r="G126" s="21">
        <f t="shared" si="11"/>
        <v>9696</v>
      </c>
      <c r="H126" s="23">
        <f t="shared" si="7"/>
        <v>22990</v>
      </c>
      <c r="I126" s="21">
        <f t="shared" si="12"/>
        <v>7606</v>
      </c>
      <c r="J126" s="23">
        <f t="shared" si="8"/>
        <v>20900</v>
      </c>
      <c r="K126" s="21">
        <f t="shared" si="13"/>
        <v>5516</v>
      </c>
      <c r="L126" s="22">
        <f t="shared" si="9"/>
        <v>18810</v>
      </c>
      <c r="M126" s="21">
        <f t="shared" si="14"/>
        <v>3426</v>
      </c>
      <c r="N126" s="65"/>
      <c r="O126" s="12"/>
      <c r="P126" s="12"/>
      <c r="Q126" s="9"/>
      <c r="R126" s="8"/>
      <c r="S126" s="8"/>
    </row>
    <row r="127" spans="1:19" ht="15">
      <c r="A127" s="18" t="s">
        <v>126</v>
      </c>
      <c r="B127" s="49">
        <v>1347</v>
      </c>
      <c r="C127" s="23">
        <f t="shared" si="10"/>
        <v>16164</v>
      </c>
      <c r="D127" s="63"/>
      <c r="E127" s="47">
        <v>1849</v>
      </c>
      <c r="F127" s="23">
        <f t="shared" ref="F127:F190" si="15">E127*12</f>
        <v>22188</v>
      </c>
      <c r="G127" s="21">
        <f t="shared" si="11"/>
        <v>6024</v>
      </c>
      <c r="H127" s="23">
        <f t="shared" ref="H127:H190" si="16">E127*11</f>
        <v>20339</v>
      </c>
      <c r="I127" s="21">
        <f t="shared" si="12"/>
        <v>4175</v>
      </c>
      <c r="J127" s="23">
        <f t="shared" ref="J127:J190" si="17">E127*10</f>
        <v>18490</v>
      </c>
      <c r="K127" s="21">
        <f t="shared" si="13"/>
        <v>2326</v>
      </c>
      <c r="L127" s="22">
        <f t="shared" si="9"/>
        <v>16641</v>
      </c>
      <c r="M127" s="21">
        <f t="shared" si="14"/>
        <v>477</v>
      </c>
      <c r="N127" s="65"/>
      <c r="O127" s="12"/>
      <c r="P127" s="12"/>
      <c r="Q127" s="9"/>
      <c r="R127" s="8"/>
      <c r="S127" s="8"/>
    </row>
    <row r="128" spans="1:19" ht="15">
      <c r="A128" s="18" t="s">
        <v>127</v>
      </c>
      <c r="B128" s="49">
        <v>1349</v>
      </c>
      <c r="C128" s="23">
        <f t="shared" si="10"/>
        <v>16188</v>
      </c>
      <c r="D128" s="63"/>
      <c r="E128" s="47">
        <v>1753</v>
      </c>
      <c r="F128" s="23">
        <f t="shared" si="15"/>
        <v>21036</v>
      </c>
      <c r="G128" s="21">
        <f t="shared" si="11"/>
        <v>4848</v>
      </c>
      <c r="H128" s="23">
        <f t="shared" si="16"/>
        <v>19283</v>
      </c>
      <c r="I128" s="21">
        <f t="shared" si="12"/>
        <v>3095</v>
      </c>
      <c r="J128" s="23">
        <f t="shared" si="17"/>
        <v>17530</v>
      </c>
      <c r="K128" s="21">
        <f t="shared" si="13"/>
        <v>1342</v>
      </c>
      <c r="L128" s="22">
        <f t="shared" si="9"/>
        <v>15777</v>
      </c>
      <c r="M128" s="64">
        <f t="shared" si="14"/>
        <v>-411</v>
      </c>
      <c r="N128" s="65"/>
      <c r="O128" s="12"/>
      <c r="P128" s="12"/>
      <c r="Q128" s="9"/>
      <c r="R128" s="8"/>
      <c r="S128" s="8"/>
    </row>
    <row r="129" spans="1:19" ht="15">
      <c r="A129" s="18" t="s">
        <v>128</v>
      </c>
      <c r="B129" s="49">
        <v>1356</v>
      </c>
      <c r="C129" s="23">
        <f t="shared" si="10"/>
        <v>16272</v>
      </c>
      <c r="D129" s="63"/>
      <c r="E129" s="47">
        <v>2164</v>
      </c>
      <c r="F129" s="23">
        <f t="shared" si="15"/>
        <v>25968</v>
      </c>
      <c r="G129" s="21">
        <f t="shared" si="11"/>
        <v>9696</v>
      </c>
      <c r="H129" s="23">
        <f t="shared" si="16"/>
        <v>23804</v>
      </c>
      <c r="I129" s="21">
        <f t="shared" si="12"/>
        <v>7532</v>
      </c>
      <c r="J129" s="23">
        <f t="shared" si="17"/>
        <v>21640</v>
      </c>
      <c r="K129" s="21">
        <f t="shared" si="13"/>
        <v>5368</v>
      </c>
      <c r="L129" s="22">
        <f t="shared" si="9"/>
        <v>19476</v>
      </c>
      <c r="M129" s="21">
        <f t="shared" si="14"/>
        <v>3204</v>
      </c>
      <c r="N129" s="65"/>
      <c r="O129" s="12"/>
      <c r="P129" s="12"/>
      <c r="Q129" s="9"/>
      <c r="R129" s="8"/>
      <c r="S129" s="8"/>
    </row>
    <row r="130" spans="1:19" ht="15">
      <c r="A130" s="18" t="s">
        <v>130</v>
      </c>
      <c r="B130" s="49">
        <v>1370</v>
      </c>
      <c r="C130" s="23">
        <f t="shared" si="10"/>
        <v>16440</v>
      </c>
      <c r="D130" s="63"/>
      <c r="E130" s="47">
        <v>2080</v>
      </c>
      <c r="F130" s="23">
        <f t="shared" si="15"/>
        <v>24960</v>
      </c>
      <c r="G130" s="21">
        <f t="shared" si="11"/>
        <v>8520</v>
      </c>
      <c r="H130" s="23">
        <f t="shared" si="16"/>
        <v>22880</v>
      </c>
      <c r="I130" s="21">
        <f t="shared" si="12"/>
        <v>6440</v>
      </c>
      <c r="J130" s="23">
        <f t="shared" si="17"/>
        <v>20800</v>
      </c>
      <c r="K130" s="21">
        <f t="shared" si="13"/>
        <v>4360</v>
      </c>
      <c r="L130" s="22">
        <f t="shared" ref="L130:L193" si="18">E130*9</f>
        <v>18720</v>
      </c>
      <c r="M130" s="21">
        <f t="shared" si="14"/>
        <v>2280</v>
      </c>
      <c r="N130" s="65"/>
      <c r="O130" s="12"/>
      <c r="P130" s="12"/>
      <c r="Q130" s="9"/>
      <c r="R130" s="8"/>
      <c r="S130" s="8"/>
    </row>
    <row r="131" spans="1:19" ht="15">
      <c r="A131" s="18" t="s">
        <v>129</v>
      </c>
      <c r="B131" s="49">
        <v>1370</v>
      </c>
      <c r="C131" s="23">
        <f t="shared" ref="C131:C194" si="19">B131*12</f>
        <v>16440</v>
      </c>
      <c r="D131" s="63"/>
      <c r="E131" s="47">
        <v>2195</v>
      </c>
      <c r="F131" s="23">
        <f t="shared" si="15"/>
        <v>26340</v>
      </c>
      <c r="G131" s="21">
        <f t="shared" ref="G131:G194" si="20">F131-C131</f>
        <v>9900</v>
      </c>
      <c r="H131" s="23">
        <f t="shared" si="16"/>
        <v>24145</v>
      </c>
      <c r="I131" s="21">
        <f t="shared" ref="I131:I194" si="21">H131-C131</f>
        <v>7705</v>
      </c>
      <c r="J131" s="23">
        <f t="shared" si="17"/>
        <v>21950</v>
      </c>
      <c r="K131" s="21">
        <f t="shared" ref="K131:K194" si="22">J131-C131</f>
        <v>5510</v>
      </c>
      <c r="L131" s="22">
        <f t="shared" si="18"/>
        <v>19755</v>
      </c>
      <c r="M131" s="21">
        <f t="shared" ref="M131:M194" si="23">L131-C131</f>
        <v>3315</v>
      </c>
      <c r="N131" s="65"/>
      <c r="O131" s="12"/>
      <c r="P131" s="12"/>
      <c r="Q131" s="9"/>
      <c r="R131" s="8"/>
      <c r="S131" s="8"/>
    </row>
    <row r="132" spans="1:19" ht="15">
      <c r="A132" s="18" t="s">
        <v>131</v>
      </c>
      <c r="B132" s="49">
        <v>1389</v>
      </c>
      <c r="C132" s="23">
        <f t="shared" si="19"/>
        <v>16668</v>
      </c>
      <c r="D132" s="63"/>
      <c r="E132" s="47">
        <v>1937</v>
      </c>
      <c r="F132" s="23">
        <f t="shared" si="15"/>
        <v>23244</v>
      </c>
      <c r="G132" s="21">
        <f t="shared" si="20"/>
        <v>6576</v>
      </c>
      <c r="H132" s="23">
        <f t="shared" si="16"/>
        <v>21307</v>
      </c>
      <c r="I132" s="21">
        <f t="shared" si="21"/>
        <v>4639</v>
      </c>
      <c r="J132" s="23">
        <f t="shared" si="17"/>
        <v>19370</v>
      </c>
      <c r="K132" s="21">
        <f t="shared" si="22"/>
        <v>2702</v>
      </c>
      <c r="L132" s="22">
        <f t="shared" si="18"/>
        <v>17433</v>
      </c>
      <c r="M132" s="21">
        <f t="shared" si="23"/>
        <v>765</v>
      </c>
      <c r="N132" s="65"/>
      <c r="O132" s="12"/>
      <c r="P132" s="12"/>
      <c r="Q132" s="9"/>
      <c r="R132" s="8"/>
      <c r="S132" s="8"/>
    </row>
    <row r="133" spans="1:19" ht="15">
      <c r="A133" s="18" t="s">
        <v>132</v>
      </c>
      <c r="B133" s="49">
        <v>1398</v>
      </c>
      <c r="C133" s="23">
        <f t="shared" si="19"/>
        <v>16776</v>
      </c>
      <c r="D133" s="63"/>
      <c r="E133" s="47">
        <v>2040</v>
      </c>
      <c r="F133" s="23">
        <f t="shared" si="15"/>
        <v>24480</v>
      </c>
      <c r="G133" s="21">
        <f t="shared" si="20"/>
        <v>7704</v>
      </c>
      <c r="H133" s="23">
        <f t="shared" si="16"/>
        <v>22440</v>
      </c>
      <c r="I133" s="21">
        <f t="shared" si="21"/>
        <v>5664</v>
      </c>
      <c r="J133" s="23">
        <f t="shared" si="17"/>
        <v>20400</v>
      </c>
      <c r="K133" s="21">
        <f t="shared" si="22"/>
        <v>3624</v>
      </c>
      <c r="L133" s="22">
        <f t="shared" si="18"/>
        <v>18360</v>
      </c>
      <c r="M133" s="21">
        <f t="shared" si="23"/>
        <v>1584</v>
      </c>
      <c r="N133" s="65"/>
      <c r="O133" s="12"/>
      <c r="P133" s="12"/>
      <c r="Q133" s="9"/>
      <c r="R133" s="8"/>
      <c r="S133" s="8"/>
    </row>
    <row r="134" spans="1:19" ht="15">
      <c r="A134" s="18" t="s">
        <v>133</v>
      </c>
      <c r="B134" s="49">
        <v>1412</v>
      </c>
      <c r="C134" s="23">
        <f t="shared" si="19"/>
        <v>16944</v>
      </c>
      <c r="D134" s="63"/>
      <c r="E134" s="47">
        <v>2717</v>
      </c>
      <c r="F134" s="23">
        <f t="shared" si="15"/>
        <v>32604</v>
      </c>
      <c r="G134" s="21">
        <f t="shared" si="20"/>
        <v>15660</v>
      </c>
      <c r="H134" s="23">
        <f t="shared" si="16"/>
        <v>29887</v>
      </c>
      <c r="I134" s="21">
        <f t="shared" si="21"/>
        <v>12943</v>
      </c>
      <c r="J134" s="23">
        <f t="shared" si="17"/>
        <v>27170</v>
      </c>
      <c r="K134" s="21">
        <f t="shared" si="22"/>
        <v>10226</v>
      </c>
      <c r="L134" s="22">
        <f t="shared" si="18"/>
        <v>24453</v>
      </c>
      <c r="M134" s="21">
        <f t="shared" si="23"/>
        <v>7509</v>
      </c>
      <c r="N134" s="65"/>
      <c r="O134" s="12"/>
      <c r="P134" s="12"/>
      <c r="Q134" s="9"/>
      <c r="R134" s="8"/>
      <c r="S134" s="8"/>
    </row>
    <row r="135" spans="1:19" ht="15">
      <c r="A135" s="18" t="s">
        <v>134</v>
      </c>
      <c r="B135" s="49">
        <v>1428</v>
      </c>
      <c r="C135" s="23">
        <f t="shared" si="19"/>
        <v>17136</v>
      </c>
      <c r="D135" s="63"/>
      <c r="E135" s="47">
        <v>2397</v>
      </c>
      <c r="F135" s="23">
        <f t="shared" si="15"/>
        <v>28764</v>
      </c>
      <c r="G135" s="21">
        <f t="shared" si="20"/>
        <v>11628</v>
      </c>
      <c r="H135" s="23">
        <f t="shared" si="16"/>
        <v>26367</v>
      </c>
      <c r="I135" s="21">
        <f t="shared" si="21"/>
        <v>9231</v>
      </c>
      <c r="J135" s="23">
        <f t="shared" si="17"/>
        <v>23970</v>
      </c>
      <c r="K135" s="21">
        <f t="shared" si="22"/>
        <v>6834</v>
      </c>
      <c r="L135" s="22">
        <f t="shared" si="18"/>
        <v>21573</v>
      </c>
      <c r="M135" s="21">
        <f t="shared" si="23"/>
        <v>4437</v>
      </c>
      <c r="N135" s="65"/>
      <c r="O135" s="12"/>
      <c r="P135" s="12"/>
      <c r="Q135" s="9"/>
      <c r="R135" s="8"/>
      <c r="S135" s="8"/>
    </row>
    <row r="136" spans="1:19" ht="15">
      <c r="A136" s="18" t="s">
        <v>135</v>
      </c>
      <c r="B136" s="49">
        <v>1435</v>
      </c>
      <c r="C136" s="23">
        <f t="shared" si="19"/>
        <v>17220</v>
      </c>
      <c r="D136" s="63"/>
      <c r="E136" s="47">
        <v>1715</v>
      </c>
      <c r="F136" s="23">
        <f t="shared" si="15"/>
        <v>20580</v>
      </c>
      <c r="G136" s="21">
        <f t="shared" si="20"/>
        <v>3360</v>
      </c>
      <c r="H136" s="23">
        <f t="shared" si="16"/>
        <v>18865</v>
      </c>
      <c r="I136" s="21">
        <f t="shared" si="21"/>
        <v>1645</v>
      </c>
      <c r="J136" s="23">
        <f t="shared" si="17"/>
        <v>17150</v>
      </c>
      <c r="K136" s="64">
        <f t="shared" si="22"/>
        <v>-70</v>
      </c>
      <c r="L136" s="22">
        <f t="shared" si="18"/>
        <v>15435</v>
      </c>
      <c r="M136" s="64">
        <f t="shared" si="23"/>
        <v>-1785</v>
      </c>
      <c r="N136" s="65"/>
      <c r="O136" s="12"/>
      <c r="P136" s="12"/>
      <c r="Q136" s="9"/>
      <c r="R136" s="8"/>
      <c r="S136" s="8"/>
    </row>
    <row r="137" spans="1:19" ht="15">
      <c r="A137" s="18" t="s">
        <v>136</v>
      </c>
      <c r="B137" s="49">
        <v>1437</v>
      </c>
      <c r="C137" s="23">
        <f t="shared" si="19"/>
        <v>17244</v>
      </c>
      <c r="D137" s="63"/>
      <c r="E137" s="47">
        <v>1689</v>
      </c>
      <c r="F137" s="23">
        <f t="shared" si="15"/>
        <v>20268</v>
      </c>
      <c r="G137" s="21">
        <f t="shared" si="20"/>
        <v>3024</v>
      </c>
      <c r="H137" s="23">
        <f t="shared" si="16"/>
        <v>18579</v>
      </c>
      <c r="I137" s="21">
        <f t="shared" si="21"/>
        <v>1335</v>
      </c>
      <c r="J137" s="23">
        <f t="shared" si="17"/>
        <v>16890</v>
      </c>
      <c r="K137" s="64">
        <f t="shared" si="22"/>
        <v>-354</v>
      </c>
      <c r="L137" s="22">
        <f t="shared" si="18"/>
        <v>15201</v>
      </c>
      <c r="M137" s="64">
        <f t="shared" si="23"/>
        <v>-2043</v>
      </c>
      <c r="N137" s="65"/>
      <c r="O137" s="12"/>
      <c r="P137" s="12"/>
      <c r="Q137" s="9"/>
      <c r="R137" s="8"/>
      <c r="S137" s="8"/>
    </row>
    <row r="138" spans="1:19" ht="15">
      <c r="A138" s="18" t="s">
        <v>137</v>
      </c>
      <c r="B138" s="49">
        <v>1459</v>
      </c>
      <c r="C138" s="23">
        <f t="shared" si="19"/>
        <v>17508</v>
      </c>
      <c r="D138" s="63"/>
      <c r="E138" s="47">
        <v>2365</v>
      </c>
      <c r="F138" s="23">
        <f t="shared" si="15"/>
        <v>28380</v>
      </c>
      <c r="G138" s="21">
        <f t="shared" si="20"/>
        <v>10872</v>
      </c>
      <c r="H138" s="23">
        <f t="shared" si="16"/>
        <v>26015</v>
      </c>
      <c r="I138" s="21">
        <f t="shared" si="21"/>
        <v>8507</v>
      </c>
      <c r="J138" s="23">
        <f t="shared" si="17"/>
        <v>23650</v>
      </c>
      <c r="K138" s="21">
        <f t="shared" si="22"/>
        <v>6142</v>
      </c>
      <c r="L138" s="22">
        <f t="shared" si="18"/>
        <v>21285</v>
      </c>
      <c r="M138" s="21">
        <f t="shared" si="23"/>
        <v>3777</v>
      </c>
      <c r="N138" s="65"/>
      <c r="O138" s="12"/>
      <c r="P138" s="12"/>
      <c r="Q138" s="9"/>
      <c r="R138" s="8"/>
      <c r="S138" s="8"/>
    </row>
    <row r="139" spans="1:19" ht="15">
      <c r="A139" s="18" t="s">
        <v>138</v>
      </c>
      <c r="B139" s="49">
        <v>1483</v>
      </c>
      <c r="C139" s="23">
        <f t="shared" si="19"/>
        <v>17796</v>
      </c>
      <c r="D139" s="63"/>
      <c r="E139" s="47">
        <v>1959</v>
      </c>
      <c r="F139" s="23">
        <f t="shared" si="15"/>
        <v>23508</v>
      </c>
      <c r="G139" s="21">
        <f t="shared" si="20"/>
        <v>5712</v>
      </c>
      <c r="H139" s="23">
        <f t="shared" si="16"/>
        <v>21549</v>
      </c>
      <c r="I139" s="21">
        <f t="shared" si="21"/>
        <v>3753</v>
      </c>
      <c r="J139" s="23">
        <f t="shared" si="17"/>
        <v>19590</v>
      </c>
      <c r="K139" s="21">
        <f t="shared" si="22"/>
        <v>1794</v>
      </c>
      <c r="L139" s="22">
        <f t="shared" si="18"/>
        <v>17631</v>
      </c>
      <c r="M139" s="64">
        <f t="shared" si="23"/>
        <v>-165</v>
      </c>
      <c r="N139" s="65"/>
      <c r="O139" s="12"/>
      <c r="P139" s="12"/>
      <c r="Q139" s="9"/>
      <c r="R139" s="8"/>
      <c r="S139" s="8"/>
    </row>
    <row r="140" spans="1:19" ht="15">
      <c r="A140" s="18" t="s">
        <v>139</v>
      </c>
      <c r="B140" s="49">
        <v>1491</v>
      </c>
      <c r="C140" s="23">
        <f t="shared" si="19"/>
        <v>17892</v>
      </c>
      <c r="D140" s="63"/>
      <c r="E140" s="47">
        <v>2389</v>
      </c>
      <c r="F140" s="23">
        <f t="shared" si="15"/>
        <v>28668</v>
      </c>
      <c r="G140" s="21">
        <f t="shared" si="20"/>
        <v>10776</v>
      </c>
      <c r="H140" s="23">
        <f t="shared" si="16"/>
        <v>26279</v>
      </c>
      <c r="I140" s="21">
        <f t="shared" si="21"/>
        <v>8387</v>
      </c>
      <c r="J140" s="23">
        <f t="shared" si="17"/>
        <v>23890</v>
      </c>
      <c r="K140" s="21">
        <f t="shared" si="22"/>
        <v>5998</v>
      </c>
      <c r="L140" s="22">
        <f t="shared" si="18"/>
        <v>21501</v>
      </c>
      <c r="M140" s="21">
        <f t="shared" si="23"/>
        <v>3609</v>
      </c>
      <c r="N140" s="65"/>
      <c r="O140" s="12"/>
      <c r="P140" s="12"/>
      <c r="Q140" s="9"/>
      <c r="R140" s="8"/>
      <c r="S140" s="8"/>
    </row>
    <row r="141" spans="1:19" ht="15">
      <c r="A141" s="18" t="s">
        <v>140</v>
      </c>
      <c r="B141" s="49">
        <v>1508</v>
      </c>
      <c r="C141" s="23">
        <f t="shared" si="19"/>
        <v>18096</v>
      </c>
      <c r="D141" s="63"/>
      <c r="E141" s="47">
        <v>2306</v>
      </c>
      <c r="F141" s="23">
        <f t="shared" si="15"/>
        <v>27672</v>
      </c>
      <c r="G141" s="21">
        <f t="shared" si="20"/>
        <v>9576</v>
      </c>
      <c r="H141" s="23">
        <f t="shared" si="16"/>
        <v>25366</v>
      </c>
      <c r="I141" s="21">
        <f t="shared" si="21"/>
        <v>7270</v>
      </c>
      <c r="J141" s="23">
        <f t="shared" si="17"/>
        <v>23060</v>
      </c>
      <c r="K141" s="21">
        <f t="shared" si="22"/>
        <v>4964</v>
      </c>
      <c r="L141" s="22">
        <f t="shared" si="18"/>
        <v>20754</v>
      </c>
      <c r="M141" s="21">
        <f t="shared" si="23"/>
        <v>2658</v>
      </c>
      <c r="N141" s="65"/>
      <c r="O141" s="12"/>
      <c r="P141" s="12"/>
      <c r="Q141" s="9"/>
      <c r="R141" s="8"/>
      <c r="S141" s="8"/>
    </row>
    <row r="142" spans="1:19" ht="15">
      <c r="A142" s="18" t="s">
        <v>141</v>
      </c>
      <c r="B142" s="49">
        <v>1518</v>
      </c>
      <c r="C142" s="23">
        <f t="shared" si="19"/>
        <v>18216</v>
      </c>
      <c r="D142" s="63"/>
      <c r="E142" s="47">
        <v>1882</v>
      </c>
      <c r="F142" s="23">
        <f t="shared" si="15"/>
        <v>22584</v>
      </c>
      <c r="G142" s="21">
        <f t="shared" si="20"/>
        <v>4368</v>
      </c>
      <c r="H142" s="23">
        <f t="shared" si="16"/>
        <v>20702</v>
      </c>
      <c r="I142" s="21">
        <f t="shared" si="21"/>
        <v>2486</v>
      </c>
      <c r="J142" s="23">
        <f t="shared" si="17"/>
        <v>18820</v>
      </c>
      <c r="K142" s="21">
        <f t="shared" si="22"/>
        <v>604</v>
      </c>
      <c r="L142" s="22">
        <f t="shared" si="18"/>
        <v>16938</v>
      </c>
      <c r="M142" s="64">
        <f t="shared" si="23"/>
        <v>-1278</v>
      </c>
      <c r="N142" s="65"/>
      <c r="O142" s="12"/>
      <c r="P142" s="12"/>
      <c r="Q142" s="9"/>
      <c r="R142" s="8"/>
      <c r="S142" s="8"/>
    </row>
    <row r="143" spans="1:19" ht="15">
      <c r="A143" s="18" t="s">
        <v>142</v>
      </c>
      <c r="B143" s="49">
        <v>1543</v>
      </c>
      <c r="C143" s="23">
        <f t="shared" si="19"/>
        <v>18516</v>
      </c>
      <c r="D143" s="63"/>
      <c r="E143" s="47">
        <v>2245</v>
      </c>
      <c r="F143" s="23">
        <f t="shared" si="15"/>
        <v>26940</v>
      </c>
      <c r="G143" s="21">
        <f t="shared" si="20"/>
        <v>8424</v>
      </c>
      <c r="H143" s="23">
        <f t="shared" si="16"/>
        <v>24695</v>
      </c>
      <c r="I143" s="21">
        <f t="shared" si="21"/>
        <v>6179</v>
      </c>
      <c r="J143" s="23">
        <f t="shared" si="17"/>
        <v>22450</v>
      </c>
      <c r="K143" s="21">
        <f t="shared" si="22"/>
        <v>3934</v>
      </c>
      <c r="L143" s="22">
        <f t="shared" si="18"/>
        <v>20205</v>
      </c>
      <c r="M143" s="21">
        <f t="shared" si="23"/>
        <v>1689</v>
      </c>
      <c r="N143" s="65"/>
      <c r="O143" s="12"/>
      <c r="P143" s="12"/>
      <c r="Q143" s="9"/>
      <c r="R143" s="8"/>
      <c r="S143" s="8"/>
    </row>
    <row r="144" spans="1:19" ht="15">
      <c r="A144" s="18" t="s">
        <v>143</v>
      </c>
      <c r="B144" s="49">
        <v>1556</v>
      </c>
      <c r="C144" s="23">
        <f t="shared" si="19"/>
        <v>18672</v>
      </c>
      <c r="D144" s="63"/>
      <c r="E144" s="47">
        <v>2342</v>
      </c>
      <c r="F144" s="23">
        <f t="shared" si="15"/>
        <v>28104</v>
      </c>
      <c r="G144" s="21">
        <f t="shared" si="20"/>
        <v>9432</v>
      </c>
      <c r="H144" s="23">
        <f t="shared" si="16"/>
        <v>25762</v>
      </c>
      <c r="I144" s="21">
        <f t="shared" si="21"/>
        <v>7090</v>
      </c>
      <c r="J144" s="23">
        <f t="shared" si="17"/>
        <v>23420</v>
      </c>
      <c r="K144" s="21">
        <f t="shared" si="22"/>
        <v>4748</v>
      </c>
      <c r="L144" s="22">
        <f t="shared" si="18"/>
        <v>21078</v>
      </c>
      <c r="M144" s="21">
        <f t="shared" si="23"/>
        <v>2406</v>
      </c>
      <c r="N144" s="65"/>
      <c r="O144" s="12"/>
      <c r="P144" s="12"/>
      <c r="Q144" s="9"/>
      <c r="R144" s="8"/>
      <c r="S144" s="8"/>
    </row>
    <row r="145" spans="1:19" ht="15">
      <c r="A145" s="18" t="s">
        <v>145</v>
      </c>
      <c r="B145" s="49">
        <v>1561</v>
      </c>
      <c r="C145" s="23">
        <f t="shared" si="19"/>
        <v>18732</v>
      </c>
      <c r="D145" s="63"/>
      <c r="E145" s="47">
        <v>2109</v>
      </c>
      <c r="F145" s="23">
        <f t="shared" si="15"/>
        <v>25308</v>
      </c>
      <c r="G145" s="21">
        <f t="shared" si="20"/>
        <v>6576</v>
      </c>
      <c r="H145" s="23">
        <f t="shared" si="16"/>
        <v>23199</v>
      </c>
      <c r="I145" s="21">
        <f t="shared" si="21"/>
        <v>4467</v>
      </c>
      <c r="J145" s="23">
        <f t="shared" si="17"/>
        <v>21090</v>
      </c>
      <c r="K145" s="21">
        <f t="shared" si="22"/>
        <v>2358</v>
      </c>
      <c r="L145" s="22">
        <f t="shared" si="18"/>
        <v>18981</v>
      </c>
      <c r="M145" s="21">
        <f t="shared" si="23"/>
        <v>249</v>
      </c>
      <c r="N145" s="65"/>
      <c r="O145" s="12"/>
      <c r="P145" s="12"/>
      <c r="Q145" s="9"/>
      <c r="R145" s="8"/>
      <c r="S145" s="8"/>
    </row>
    <row r="146" spans="1:19" ht="15">
      <c r="A146" s="18" t="s">
        <v>144</v>
      </c>
      <c r="B146" s="49">
        <v>1561</v>
      </c>
      <c r="C146" s="23">
        <f t="shared" si="19"/>
        <v>18732</v>
      </c>
      <c r="D146" s="63"/>
      <c r="E146" s="47">
        <v>2400</v>
      </c>
      <c r="F146" s="23">
        <f t="shared" si="15"/>
        <v>28800</v>
      </c>
      <c r="G146" s="21">
        <f t="shared" si="20"/>
        <v>10068</v>
      </c>
      <c r="H146" s="23">
        <f t="shared" si="16"/>
        <v>26400</v>
      </c>
      <c r="I146" s="21">
        <f t="shared" si="21"/>
        <v>7668</v>
      </c>
      <c r="J146" s="23">
        <f t="shared" si="17"/>
        <v>24000</v>
      </c>
      <c r="K146" s="21">
        <f t="shared" si="22"/>
        <v>5268</v>
      </c>
      <c r="L146" s="22">
        <f t="shared" si="18"/>
        <v>21600</v>
      </c>
      <c r="M146" s="21">
        <f t="shared" si="23"/>
        <v>2868</v>
      </c>
      <c r="N146" s="65"/>
      <c r="O146" s="12"/>
      <c r="P146" s="12"/>
      <c r="Q146" s="9"/>
      <c r="R146" s="8"/>
      <c r="S146" s="8"/>
    </row>
    <row r="147" spans="1:19" ht="15">
      <c r="A147" s="18" t="s">
        <v>146</v>
      </c>
      <c r="B147" s="49">
        <v>1597</v>
      </c>
      <c r="C147" s="23">
        <f t="shared" si="19"/>
        <v>19164</v>
      </c>
      <c r="D147" s="63"/>
      <c r="E147" s="47">
        <v>2546</v>
      </c>
      <c r="F147" s="23">
        <f t="shared" si="15"/>
        <v>30552</v>
      </c>
      <c r="G147" s="21">
        <f t="shared" si="20"/>
        <v>11388</v>
      </c>
      <c r="H147" s="23">
        <f t="shared" si="16"/>
        <v>28006</v>
      </c>
      <c r="I147" s="21">
        <f t="shared" si="21"/>
        <v>8842</v>
      </c>
      <c r="J147" s="23">
        <f t="shared" si="17"/>
        <v>25460</v>
      </c>
      <c r="K147" s="21">
        <f t="shared" si="22"/>
        <v>6296</v>
      </c>
      <c r="L147" s="22">
        <f t="shared" si="18"/>
        <v>22914</v>
      </c>
      <c r="M147" s="21">
        <f t="shared" si="23"/>
        <v>3750</v>
      </c>
      <c r="N147" s="65"/>
      <c r="O147" s="12"/>
      <c r="P147" s="12"/>
      <c r="Q147" s="9"/>
      <c r="R147" s="8"/>
      <c r="S147" s="8"/>
    </row>
    <row r="148" spans="1:19" ht="15">
      <c r="A148" s="18" t="s">
        <v>147</v>
      </c>
      <c r="B148" s="49">
        <v>1606</v>
      </c>
      <c r="C148" s="23">
        <f t="shared" si="19"/>
        <v>19272</v>
      </c>
      <c r="D148" s="63"/>
      <c r="E148" s="47">
        <v>2566</v>
      </c>
      <c r="F148" s="23">
        <f t="shared" si="15"/>
        <v>30792</v>
      </c>
      <c r="G148" s="21">
        <f t="shared" si="20"/>
        <v>11520</v>
      </c>
      <c r="H148" s="23">
        <f t="shared" si="16"/>
        <v>28226</v>
      </c>
      <c r="I148" s="21">
        <f t="shared" si="21"/>
        <v>8954</v>
      </c>
      <c r="J148" s="23">
        <f t="shared" si="17"/>
        <v>25660</v>
      </c>
      <c r="K148" s="21">
        <f t="shared" si="22"/>
        <v>6388</v>
      </c>
      <c r="L148" s="22">
        <f t="shared" si="18"/>
        <v>23094</v>
      </c>
      <c r="M148" s="21">
        <f t="shared" si="23"/>
        <v>3822</v>
      </c>
      <c r="N148" s="65"/>
      <c r="O148" s="12"/>
      <c r="P148" s="12"/>
      <c r="Q148" s="9"/>
      <c r="R148" s="8"/>
      <c r="S148" s="8"/>
    </row>
    <row r="149" spans="1:19" ht="15">
      <c r="A149" s="18" t="s">
        <v>148</v>
      </c>
      <c r="B149" s="49">
        <v>1609</v>
      </c>
      <c r="C149" s="23">
        <f t="shared" si="19"/>
        <v>19308</v>
      </c>
      <c r="D149" s="63"/>
      <c r="E149" s="47">
        <v>2829</v>
      </c>
      <c r="F149" s="23">
        <f t="shared" si="15"/>
        <v>33948</v>
      </c>
      <c r="G149" s="21">
        <f t="shared" si="20"/>
        <v>14640</v>
      </c>
      <c r="H149" s="23">
        <f t="shared" si="16"/>
        <v>31119</v>
      </c>
      <c r="I149" s="21">
        <f t="shared" si="21"/>
        <v>11811</v>
      </c>
      <c r="J149" s="23">
        <f t="shared" si="17"/>
        <v>28290</v>
      </c>
      <c r="K149" s="21">
        <f t="shared" si="22"/>
        <v>8982</v>
      </c>
      <c r="L149" s="22">
        <f t="shared" si="18"/>
        <v>25461</v>
      </c>
      <c r="M149" s="21">
        <f t="shared" si="23"/>
        <v>6153</v>
      </c>
      <c r="N149" s="65"/>
      <c r="O149" s="12"/>
      <c r="P149" s="12"/>
      <c r="Q149" s="9"/>
      <c r="R149" s="8"/>
      <c r="S149" s="8"/>
    </row>
    <row r="150" spans="1:19" ht="15">
      <c r="A150" s="18" t="s">
        <v>149</v>
      </c>
      <c r="B150" s="49">
        <v>1611</v>
      </c>
      <c r="C150" s="23">
        <f t="shared" si="19"/>
        <v>19332</v>
      </c>
      <c r="D150" s="63"/>
      <c r="E150" s="47">
        <v>2622</v>
      </c>
      <c r="F150" s="23">
        <f t="shared" si="15"/>
        <v>31464</v>
      </c>
      <c r="G150" s="21">
        <f t="shared" si="20"/>
        <v>12132</v>
      </c>
      <c r="H150" s="23">
        <f t="shared" si="16"/>
        <v>28842</v>
      </c>
      <c r="I150" s="21">
        <f t="shared" si="21"/>
        <v>9510</v>
      </c>
      <c r="J150" s="23">
        <f t="shared" si="17"/>
        <v>26220</v>
      </c>
      <c r="K150" s="21">
        <f t="shared" si="22"/>
        <v>6888</v>
      </c>
      <c r="L150" s="22">
        <f t="shared" si="18"/>
        <v>23598</v>
      </c>
      <c r="M150" s="21">
        <f t="shared" si="23"/>
        <v>4266</v>
      </c>
      <c r="N150" s="65"/>
      <c r="O150" s="12"/>
      <c r="P150" s="12"/>
      <c r="Q150" s="9"/>
      <c r="R150" s="8"/>
      <c r="S150" s="8"/>
    </row>
    <row r="151" spans="1:19" ht="15">
      <c r="A151" s="18" t="s">
        <v>151</v>
      </c>
      <c r="B151" s="49">
        <v>1629</v>
      </c>
      <c r="C151" s="23">
        <f t="shared" si="19"/>
        <v>19548</v>
      </c>
      <c r="D151" s="63"/>
      <c r="E151" s="47">
        <v>2996</v>
      </c>
      <c r="F151" s="23">
        <f t="shared" si="15"/>
        <v>35952</v>
      </c>
      <c r="G151" s="21">
        <f t="shared" si="20"/>
        <v>16404</v>
      </c>
      <c r="H151" s="23">
        <f t="shared" si="16"/>
        <v>32956</v>
      </c>
      <c r="I151" s="21">
        <f t="shared" si="21"/>
        <v>13408</v>
      </c>
      <c r="J151" s="23">
        <f t="shared" si="17"/>
        <v>29960</v>
      </c>
      <c r="K151" s="21">
        <f t="shared" si="22"/>
        <v>10412</v>
      </c>
      <c r="L151" s="22">
        <f t="shared" si="18"/>
        <v>26964</v>
      </c>
      <c r="M151" s="21">
        <f t="shared" si="23"/>
        <v>7416</v>
      </c>
      <c r="N151" s="65"/>
      <c r="O151" s="12"/>
      <c r="P151" s="12"/>
      <c r="Q151" s="9"/>
      <c r="R151" s="8"/>
      <c r="S151" s="8"/>
    </row>
    <row r="152" spans="1:19" ht="15">
      <c r="A152" s="18" t="s">
        <v>150</v>
      </c>
      <c r="B152" s="49">
        <v>1629</v>
      </c>
      <c r="C152" s="23">
        <f t="shared" si="19"/>
        <v>19548</v>
      </c>
      <c r="D152" s="63"/>
      <c r="E152" s="47">
        <v>3084</v>
      </c>
      <c r="F152" s="23">
        <f t="shared" si="15"/>
        <v>37008</v>
      </c>
      <c r="G152" s="21">
        <f t="shared" si="20"/>
        <v>17460</v>
      </c>
      <c r="H152" s="23">
        <f t="shared" si="16"/>
        <v>33924</v>
      </c>
      <c r="I152" s="21">
        <f t="shared" si="21"/>
        <v>14376</v>
      </c>
      <c r="J152" s="23">
        <f t="shared" si="17"/>
        <v>30840</v>
      </c>
      <c r="K152" s="21">
        <f t="shared" si="22"/>
        <v>11292</v>
      </c>
      <c r="L152" s="22">
        <f t="shared" si="18"/>
        <v>27756</v>
      </c>
      <c r="M152" s="21">
        <f t="shared" si="23"/>
        <v>8208</v>
      </c>
      <c r="N152" s="65"/>
      <c r="O152" s="12"/>
      <c r="P152" s="12"/>
      <c r="Q152" s="9"/>
      <c r="R152" s="8"/>
      <c r="S152" s="8"/>
    </row>
    <row r="153" spans="1:19" ht="15">
      <c r="A153" s="18" t="s">
        <v>152</v>
      </c>
      <c r="B153" s="49">
        <v>1635</v>
      </c>
      <c r="C153" s="23">
        <f t="shared" si="19"/>
        <v>19620</v>
      </c>
      <c r="D153" s="63"/>
      <c r="E153" s="47">
        <v>3177</v>
      </c>
      <c r="F153" s="23">
        <f t="shared" si="15"/>
        <v>38124</v>
      </c>
      <c r="G153" s="21">
        <f t="shared" si="20"/>
        <v>18504</v>
      </c>
      <c r="H153" s="23">
        <f t="shared" si="16"/>
        <v>34947</v>
      </c>
      <c r="I153" s="21">
        <f t="shared" si="21"/>
        <v>15327</v>
      </c>
      <c r="J153" s="23">
        <f t="shared" si="17"/>
        <v>31770</v>
      </c>
      <c r="K153" s="21">
        <f t="shared" si="22"/>
        <v>12150</v>
      </c>
      <c r="L153" s="22">
        <f t="shared" si="18"/>
        <v>28593</v>
      </c>
      <c r="M153" s="21">
        <f t="shared" si="23"/>
        <v>8973</v>
      </c>
      <c r="N153" s="65"/>
      <c r="O153" s="12"/>
      <c r="P153" s="12"/>
      <c r="Q153" s="9"/>
      <c r="R153" s="8"/>
      <c r="S153" s="8"/>
    </row>
    <row r="154" spans="1:19" ht="15">
      <c r="A154" s="18" t="s">
        <v>153</v>
      </c>
      <c r="B154" s="49">
        <v>1656</v>
      </c>
      <c r="C154" s="23">
        <f t="shared" si="19"/>
        <v>19872</v>
      </c>
      <c r="D154" s="63"/>
      <c r="E154" s="47">
        <v>2480</v>
      </c>
      <c r="F154" s="23">
        <f t="shared" si="15"/>
        <v>29760</v>
      </c>
      <c r="G154" s="21">
        <f t="shared" si="20"/>
        <v>9888</v>
      </c>
      <c r="H154" s="23">
        <f t="shared" si="16"/>
        <v>27280</v>
      </c>
      <c r="I154" s="21">
        <f t="shared" si="21"/>
        <v>7408</v>
      </c>
      <c r="J154" s="23">
        <f t="shared" si="17"/>
        <v>24800</v>
      </c>
      <c r="K154" s="21">
        <f t="shared" si="22"/>
        <v>4928</v>
      </c>
      <c r="L154" s="22">
        <f t="shared" si="18"/>
        <v>22320</v>
      </c>
      <c r="M154" s="21">
        <f t="shared" si="23"/>
        <v>2448</v>
      </c>
      <c r="N154" s="65"/>
      <c r="O154" s="12"/>
      <c r="P154" s="12"/>
      <c r="Q154" s="9"/>
      <c r="R154" s="8"/>
      <c r="S154" s="8"/>
    </row>
    <row r="155" spans="1:19" ht="15">
      <c r="A155" s="18" t="s">
        <v>154</v>
      </c>
      <c r="B155" s="49">
        <v>1674</v>
      </c>
      <c r="C155" s="23">
        <f t="shared" si="19"/>
        <v>20088</v>
      </c>
      <c r="D155" s="63"/>
      <c r="E155" s="47">
        <v>2667</v>
      </c>
      <c r="F155" s="23">
        <f t="shared" si="15"/>
        <v>32004</v>
      </c>
      <c r="G155" s="21">
        <f t="shared" si="20"/>
        <v>11916</v>
      </c>
      <c r="H155" s="23">
        <f t="shared" si="16"/>
        <v>29337</v>
      </c>
      <c r="I155" s="21">
        <f t="shared" si="21"/>
        <v>9249</v>
      </c>
      <c r="J155" s="23">
        <f t="shared" si="17"/>
        <v>26670</v>
      </c>
      <c r="K155" s="21">
        <f t="shared" si="22"/>
        <v>6582</v>
      </c>
      <c r="L155" s="22">
        <f t="shared" si="18"/>
        <v>24003</v>
      </c>
      <c r="M155" s="21">
        <f t="shared" si="23"/>
        <v>3915</v>
      </c>
      <c r="N155" s="65"/>
      <c r="O155" s="12"/>
      <c r="P155" s="12"/>
      <c r="Q155" s="9"/>
      <c r="R155" s="8"/>
      <c r="S155" s="8"/>
    </row>
    <row r="156" spans="1:19" ht="15">
      <c r="A156" s="18" t="s">
        <v>155</v>
      </c>
      <c r="B156" s="49">
        <v>1679</v>
      </c>
      <c r="C156" s="23">
        <f t="shared" si="19"/>
        <v>20148</v>
      </c>
      <c r="D156" s="63"/>
      <c r="E156" s="47">
        <v>2367</v>
      </c>
      <c r="F156" s="23">
        <f t="shared" si="15"/>
        <v>28404</v>
      </c>
      <c r="G156" s="21">
        <f t="shared" si="20"/>
        <v>8256</v>
      </c>
      <c r="H156" s="23">
        <f t="shared" si="16"/>
        <v>26037</v>
      </c>
      <c r="I156" s="21">
        <f t="shared" si="21"/>
        <v>5889</v>
      </c>
      <c r="J156" s="23">
        <f t="shared" si="17"/>
        <v>23670</v>
      </c>
      <c r="K156" s="21">
        <f t="shared" si="22"/>
        <v>3522</v>
      </c>
      <c r="L156" s="22">
        <f t="shared" si="18"/>
        <v>21303</v>
      </c>
      <c r="M156" s="21">
        <f t="shared" si="23"/>
        <v>1155</v>
      </c>
      <c r="N156" s="65"/>
      <c r="O156" s="12"/>
      <c r="P156" s="12"/>
      <c r="Q156" s="9"/>
      <c r="R156" s="8"/>
      <c r="S156" s="8"/>
    </row>
    <row r="157" spans="1:19" ht="15">
      <c r="A157" s="18" t="s">
        <v>156</v>
      </c>
      <c r="B157" s="49">
        <v>1682</v>
      </c>
      <c r="C157" s="23">
        <f t="shared" si="19"/>
        <v>20184</v>
      </c>
      <c r="D157" s="63"/>
      <c r="E157" s="47">
        <v>2064</v>
      </c>
      <c r="F157" s="23">
        <f t="shared" si="15"/>
        <v>24768</v>
      </c>
      <c r="G157" s="21">
        <f t="shared" si="20"/>
        <v>4584</v>
      </c>
      <c r="H157" s="23">
        <f t="shared" si="16"/>
        <v>22704</v>
      </c>
      <c r="I157" s="21">
        <f t="shared" si="21"/>
        <v>2520</v>
      </c>
      <c r="J157" s="23">
        <f t="shared" si="17"/>
        <v>20640</v>
      </c>
      <c r="K157" s="21">
        <f t="shared" si="22"/>
        <v>456</v>
      </c>
      <c r="L157" s="22">
        <f t="shared" si="18"/>
        <v>18576</v>
      </c>
      <c r="M157" s="64">
        <f t="shared" si="23"/>
        <v>-1608</v>
      </c>
      <c r="N157" s="65"/>
      <c r="O157" s="12"/>
      <c r="P157" s="12"/>
      <c r="Q157" s="9"/>
      <c r="R157" s="8"/>
      <c r="S157" s="8"/>
    </row>
    <row r="158" spans="1:19" ht="15">
      <c r="A158" s="18" t="s">
        <v>157</v>
      </c>
      <c r="B158" s="49">
        <v>1688</v>
      </c>
      <c r="C158" s="23">
        <f t="shared" si="19"/>
        <v>20256</v>
      </c>
      <c r="D158" s="63"/>
      <c r="E158" s="47">
        <v>2025</v>
      </c>
      <c r="F158" s="23">
        <f t="shared" si="15"/>
        <v>24300</v>
      </c>
      <c r="G158" s="21">
        <f t="shared" si="20"/>
        <v>4044</v>
      </c>
      <c r="H158" s="23">
        <f t="shared" si="16"/>
        <v>22275</v>
      </c>
      <c r="I158" s="21">
        <f t="shared" si="21"/>
        <v>2019</v>
      </c>
      <c r="J158" s="23">
        <f t="shared" si="17"/>
        <v>20250</v>
      </c>
      <c r="K158" s="64">
        <f t="shared" si="22"/>
        <v>-6</v>
      </c>
      <c r="L158" s="22">
        <f t="shared" si="18"/>
        <v>18225</v>
      </c>
      <c r="M158" s="64">
        <f t="shared" si="23"/>
        <v>-2031</v>
      </c>
      <c r="N158" s="65"/>
      <c r="O158" s="12"/>
      <c r="P158" s="12"/>
      <c r="Q158" s="9"/>
      <c r="R158" s="8"/>
      <c r="S158" s="8"/>
    </row>
    <row r="159" spans="1:19" ht="15">
      <c r="A159" s="18" t="s">
        <v>158</v>
      </c>
      <c r="B159" s="49">
        <v>1701</v>
      </c>
      <c r="C159" s="23">
        <f t="shared" si="19"/>
        <v>20412</v>
      </c>
      <c r="D159" s="63"/>
      <c r="E159" s="47">
        <v>2541</v>
      </c>
      <c r="F159" s="23">
        <f t="shared" si="15"/>
        <v>30492</v>
      </c>
      <c r="G159" s="21">
        <f t="shared" si="20"/>
        <v>10080</v>
      </c>
      <c r="H159" s="23">
        <f t="shared" si="16"/>
        <v>27951</v>
      </c>
      <c r="I159" s="21">
        <f t="shared" si="21"/>
        <v>7539</v>
      </c>
      <c r="J159" s="23">
        <f t="shared" si="17"/>
        <v>25410</v>
      </c>
      <c r="K159" s="21">
        <f t="shared" si="22"/>
        <v>4998</v>
      </c>
      <c r="L159" s="22">
        <f t="shared" si="18"/>
        <v>22869</v>
      </c>
      <c r="M159" s="21">
        <f t="shared" si="23"/>
        <v>2457</v>
      </c>
      <c r="N159" s="65"/>
      <c r="O159" s="12"/>
      <c r="P159" s="12"/>
      <c r="Q159" s="9"/>
      <c r="R159" s="8"/>
      <c r="S159" s="8"/>
    </row>
    <row r="160" spans="1:19" ht="15">
      <c r="A160" s="18" t="s">
        <v>159</v>
      </c>
      <c r="B160" s="49">
        <v>1704</v>
      </c>
      <c r="C160" s="23">
        <f t="shared" si="19"/>
        <v>20448</v>
      </c>
      <c r="D160" s="63"/>
      <c r="E160" s="47">
        <v>2019</v>
      </c>
      <c r="F160" s="23">
        <f t="shared" si="15"/>
        <v>24228</v>
      </c>
      <c r="G160" s="21">
        <f t="shared" si="20"/>
        <v>3780</v>
      </c>
      <c r="H160" s="23">
        <f t="shared" si="16"/>
        <v>22209</v>
      </c>
      <c r="I160" s="21">
        <f t="shared" si="21"/>
        <v>1761</v>
      </c>
      <c r="J160" s="23">
        <f t="shared" si="17"/>
        <v>20190</v>
      </c>
      <c r="K160" s="64">
        <f t="shared" si="22"/>
        <v>-258</v>
      </c>
      <c r="L160" s="22">
        <f t="shared" si="18"/>
        <v>18171</v>
      </c>
      <c r="M160" s="64">
        <f t="shared" si="23"/>
        <v>-2277</v>
      </c>
      <c r="N160" s="65"/>
      <c r="O160" s="12"/>
      <c r="P160" s="12"/>
      <c r="Q160" s="9"/>
      <c r="R160" s="8"/>
      <c r="S160" s="8"/>
    </row>
    <row r="161" spans="1:19" ht="15">
      <c r="A161" s="18" t="s">
        <v>160</v>
      </c>
      <c r="B161" s="49">
        <v>1730</v>
      </c>
      <c r="C161" s="23">
        <f t="shared" si="19"/>
        <v>20760</v>
      </c>
      <c r="D161" s="63"/>
      <c r="E161" s="47">
        <v>2575</v>
      </c>
      <c r="F161" s="23">
        <f t="shared" si="15"/>
        <v>30900</v>
      </c>
      <c r="G161" s="21">
        <f t="shared" si="20"/>
        <v>10140</v>
      </c>
      <c r="H161" s="23">
        <f t="shared" si="16"/>
        <v>28325</v>
      </c>
      <c r="I161" s="21">
        <f t="shared" si="21"/>
        <v>7565</v>
      </c>
      <c r="J161" s="23">
        <f t="shared" si="17"/>
        <v>25750</v>
      </c>
      <c r="K161" s="21">
        <f t="shared" si="22"/>
        <v>4990</v>
      </c>
      <c r="L161" s="22">
        <f t="shared" si="18"/>
        <v>23175</v>
      </c>
      <c r="M161" s="21">
        <f t="shared" si="23"/>
        <v>2415</v>
      </c>
      <c r="N161" s="65"/>
      <c r="O161" s="12"/>
      <c r="P161" s="12"/>
      <c r="Q161" s="9"/>
      <c r="R161" s="8"/>
      <c r="S161" s="8"/>
    </row>
    <row r="162" spans="1:19" ht="15">
      <c r="A162" s="18" t="s">
        <v>161</v>
      </c>
      <c r="B162" s="49">
        <v>1746</v>
      </c>
      <c r="C162" s="23">
        <f t="shared" si="19"/>
        <v>20952</v>
      </c>
      <c r="D162" s="63"/>
      <c r="E162" s="47">
        <v>2765</v>
      </c>
      <c r="F162" s="23">
        <f t="shared" si="15"/>
        <v>33180</v>
      </c>
      <c r="G162" s="21">
        <f t="shared" si="20"/>
        <v>12228</v>
      </c>
      <c r="H162" s="23">
        <f t="shared" si="16"/>
        <v>30415</v>
      </c>
      <c r="I162" s="21">
        <f t="shared" si="21"/>
        <v>9463</v>
      </c>
      <c r="J162" s="23">
        <f t="shared" si="17"/>
        <v>27650</v>
      </c>
      <c r="K162" s="21">
        <f t="shared" si="22"/>
        <v>6698</v>
      </c>
      <c r="L162" s="22">
        <f t="shared" si="18"/>
        <v>24885</v>
      </c>
      <c r="M162" s="21">
        <f t="shared" si="23"/>
        <v>3933</v>
      </c>
      <c r="N162" s="65"/>
      <c r="O162" s="12"/>
      <c r="P162" s="12"/>
      <c r="Q162" s="9"/>
      <c r="R162" s="8"/>
      <c r="S162" s="8"/>
    </row>
    <row r="163" spans="1:19" ht="15">
      <c r="A163" s="18" t="s">
        <v>162</v>
      </c>
      <c r="B163" s="49">
        <v>1751</v>
      </c>
      <c r="C163" s="23">
        <f t="shared" si="19"/>
        <v>21012</v>
      </c>
      <c r="D163" s="63"/>
      <c r="E163" s="47">
        <v>2520</v>
      </c>
      <c r="F163" s="23">
        <f t="shared" si="15"/>
        <v>30240</v>
      </c>
      <c r="G163" s="21">
        <f t="shared" si="20"/>
        <v>9228</v>
      </c>
      <c r="H163" s="23">
        <f t="shared" si="16"/>
        <v>27720</v>
      </c>
      <c r="I163" s="21">
        <f t="shared" si="21"/>
        <v>6708</v>
      </c>
      <c r="J163" s="23">
        <f t="shared" si="17"/>
        <v>25200</v>
      </c>
      <c r="K163" s="21">
        <f t="shared" si="22"/>
        <v>4188</v>
      </c>
      <c r="L163" s="22">
        <f t="shared" si="18"/>
        <v>22680</v>
      </c>
      <c r="M163" s="21">
        <f t="shared" si="23"/>
        <v>1668</v>
      </c>
      <c r="N163" s="65"/>
      <c r="O163" s="12"/>
      <c r="P163" s="12"/>
      <c r="Q163" s="9"/>
      <c r="R163" s="8"/>
      <c r="S163" s="8"/>
    </row>
    <row r="164" spans="1:19" ht="15">
      <c r="A164" s="18" t="s">
        <v>163</v>
      </c>
      <c r="B164" s="49">
        <v>1793</v>
      </c>
      <c r="C164" s="23">
        <f t="shared" si="19"/>
        <v>21516</v>
      </c>
      <c r="D164" s="63"/>
      <c r="E164" s="47">
        <v>2562</v>
      </c>
      <c r="F164" s="23">
        <f t="shared" si="15"/>
        <v>30744</v>
      </c>
      <c r="G164" s="21">
        <f t="shared" si="20"/>
        <v>9228</v>
      </c>
      <c r="H164" s="23">
        <f t="shared" si="16"/>
        <v>28182</v>
      </c>
      <c r="I164" s="21">
        <f t="shared" si="21"/>
        <v>6666</v>
      </c>
      <c r="J164" s="23">
        <f t="shared" si="17"/>
        <v>25620</v>
      </c>
      <c r="K164" s="21">
        <f t="shared" si="22"/>
        <v>4104</v>
      </c>
      <c r="L164" s="22">
        <f t="shared" si="18"/>
        <v>23058</v>
      </c>
      <c r="M164" s="21">
        <f t="shared" si="23"/>
        <v>1542</v>
      </c>
      <c r="N164" s="65"/>
      <c r="O164" s="12"/>
      <c r="P164" s="12"/>
      <c r="Q164" s="9"/>
      <c r="R164" s="8"/>
      <c r="S164" s="8"/>
    </row>
    <row r="165" spans="1:19" ht="15">
      <c r="A165" s="18" t="s">
        <v>164</v>
      </c>
      <c r="B165" s="49">
        <v>1799</v>
      </c>
      <c r="C165" s="23">
        <f t="shared" si="19"/>
        <v>21588</v>
      </c>
      <c r="D165" s="63"/>
      <c r="E165" s="47">
        <v>2400</v>
      </c>
      <c r="F165" s="23">
        <f t="shared" si="15"/>
        <v>28800</v>
      </c>
      <c r="G165" s="21">
        <f t="shared" si="20"/>
        <v>7212</v>
      </c>
      <c r="H165" s="23">
        <f t="shared" si="16"/>
        <v>26400</v>
      </c>
      <c r="I165" s="21">
        <f t="shared" si="21"/>
        <v>4812</v>
      </c>
      <c r="J165" s="23">
        <f t="shared" si="17"/>
        <v>24000</v>
      </c>
      <c r="K165" s="21">
        <f t="shared" si="22"/>
        <v>2412</v>
      </c>
      <c r="L165" s="22">
        <f t="shared" si="18"/>
        <v>21600</v>
      </c>
      <c r="M165" s="21">
        <f t="shared" si="23"/>
        <v>12</v>
      </c>
      <c r="N165" s="65"/>
      <c r="O165" s="12"/>
      <c r="P165" s="12"/>
      <c r="Q165" s="9"/>
      <c r="R165" s="8"/>
      <c r="S165" s="8"/>
    </row>
    <row r="166" spans="1:19" ht="15">
      <c r="A166" s="18" t="s">
        <v>165</v>
      </c>
      <c r="B166" s="49">
        <v>1843</v>
      </c>
      <c r="C166" s="23">
        <f t="shared" si="19"/>
        <v>22116</v>
      </c>
      <c r="D166" s="63"/>
      <c r="E166" s="47">
        <v>2518</v>
      </c>
      <c r="F166" s="23">
        <f t="shared" si="15"/>
        <v>30216</v>
      </c>
      <c r="G166" s="21">
        <f t="shared" si="20"/>
        <v>8100</v>
      </c>
      <c r="H166" s="23">
        <f t="shared" si="16"/>
        <v>27698</v>
      </c>
      <c r="I166" s="21">
        <f t="shared" si="21"/>
        <v>5582</v>
      </c>
      <c r="J166" s="23">
        <f t="shared" si="17"/>
        <v>25180</v>
      </c>
      <c r="K166" s="21">
        <f t="shared" si="22"/>
        <v>3064</v>
      </c>
      <c r="L166" s="22">
        <f t="shared" si="18"/>
        <v>22662</v>
      </c>
      <c r="M166" s="21">
        <f t="shared" si="23"/>
        <v>546</v>
      </c>
      <c r="N166" s="65"/>
      <c r="O166" s="12"/>
      <c r="P166" s="12"/>
      <c r="Q166" s="9"/>
      <c r="R166" s="8"/>
      <c r="S166" s="8"/>
    </row>
    <row r="167" spans="1:19" ht="15">
      <c r="A167" s="18" t="s">
        <v>166</v>
      </c>
      <c r="B167" s="49">
        <v>1864</v>
      </c>
      <c r="C167" s="23">
        <f t="shared" si="19"/>
        <v>22368</v>
      </c>
      <c r="D167" s="63"/>
      <c r="E167" s="47">
        <v>3478</v>
      </c>
      <c r="F167" s="23">
        <f t="shared" si="15"/>
        <v>41736</v>
      </c>
      <c r="G167" s="21">
        <f t="shared" si="20"/>
        <v>19368</v>
      </c>
      <c r="H167" s="23">
        <f t="shared" si="16"/>
        <v>38258</v>
      </c>
      <c r="I167" s="21">
        <f t="shared" si="21"/>
        <v>15890</v>
      </c>
      <c r="J167" s="23">
        <f t="shared" si="17"/>
        <v>34780</v>
      </c>
      <c r="K167" s="21">
        <f t="shared" si="22"/>
        <v>12412</v>
      </c>
      <c r="L167" s="22">
        <f t="shared" si="18"/>
        <v>31302</v>
      </c>
      <c r="M167" s="21">
        <f t="shared" si="23"/>
        <v>8934</v>
      </c>
      <c r="N167" s="65"/>
      <c r="O167" s="12"/>
      <c r="P167" s="12"/>
      <c r="Q167" s="9"/>
      <c r="R167" s="8"/>
      <c r="S167" s="8"/>
    </row>
    <row r="168" spans="1:19" ht="15">
      <c r="A168" s="18" t="s">
        <v>167</v>
      </c>
      <c r="B168" s="49">
        <v>1875</v>
      </c>
      <c r="C168" s="23">
        <f t="shared" si="19"/>
        <v>22500</v>
      </c>
      <c r="D168" s="63"/>
      <c r="E168" s="47">
        <v>2620</v>
      </c>
      <c r="F168" s="23">
        <f t="shared" si="15"/>
        <v>31440</v>
      </c>
      <c r="G168" s="21">
        <f t="shared" si="20"/>
        <v>8940</v>
      </c>
      <c r="H168" s="23">
        <f t="shared" si="16"/>
        <v>28820</v>
      </c>
      <c r="I168" s="21">
        <f t="shared" si="21"/>
        <v>6320</v>
      </c>
      <c r="J168" s="23">
        <f t="shared" si="17"/>
        <v>26200</v>
      </c>
      <c r="K168" s="21">
        <f t="shared" si="22"/>
        <v>3700</v>
      </c>
      <c r="L168" s="22">
        <f t="shared" si="18"/>
        <v>23580</v>
      </c>
      <c r="M168" s="21">
        <f t="shared" si="23"/>
        <v>1080</v>
      </c>
      <c r="N168" s="65"/>
      <c r="O168" s="12"/>
      <c r="P168" s="12"/>
      <c r="Q168" s="9"/>
      <c r="R168" s="8"/>
      <c r="S168" s="8"/>
    </row>
    <row r="169" spans="1:19" ht="15">
      <c r="A169" s="18" t="s">
        <v>168</v>
      </c>
      <c r="B169" s="49">
        <v>1883</v>
      </c>
      <c r="C169" s="23">
        <f t="shared" si="19"/>
        <v>22596</v>
      </c>
      <c r="D169" s="63"/>
      <c r="E169" s="47">
        <v>2606</v>
      </c>
      <c r="F169" s="23">
        <f t="shared" si="15"/>
        <v>31272</v>
      </c>
      <c r="G169" s="21">
        <f t="shared" si="20"/>
        <v>8676</v>
      </c>
      <c r="H169" s="23">
        <f t="shared" si="16"/>
        <v>28666</v>
      </c>
      <c r="I169" s="21">
        <f t="shared" si="21"/>
        <v>6070</v>
      </c>
      <c r="J169" s="23">
        <f t="shared" si="17"/>
        <v>26060</v>
      </c>
      <c r="K169" s="21">
        <f t="shared" si="22"/>
        <v>3464</v>
      </c>
      <c r="L169" s="22">
        <f t="shared" si="18"/>
        <v>23454</v>
      </c>
      <c r="M169" s="21">
        <f t="shared" si="23"/>
        <v>858</v>
      </c>
      <c r="N169" s="65"/>
      <c r="O169" s="12"/>
      <c r="P169" s="12"/>
      <c r="Q169" s="9"/>
      <c r="R169" s="8"/>
      <c r="S169" s="8"/>
    </row>
    <row r="170" spans="1:19" ht="15">
      <c r="A170" s="18" t="s">
        <v>169</v>
      </c>
      <c r="B170" s="49">
        <v>1888</v>
      </c>
      <c r="C170" s="23">
        <f t="shared" si="19"/>
        <v>22656</v>
      </c>
      <c r="D170" s="63"/>
      <c r="E170" s="47">
        <v>2933</v>
      </c>
      <c r="F170" s="23">
        <f t="shared" si="15"/>
        <v>35196</v>
      </c>
      <c r="G170" s="21">
        <f t="shared" si="20"/>
        <v>12540</v>
      </c>
      <c r="H170" s="23">
        <f t="shared" si="16"/>
        <v>32263</v>
      </c>
      <c r="I170" s="21">
        <f t="shared" si="21"/>
        <v>9607</v>
      </c>
      <c r="J170" s="23">
        <f t="shared" si="17"/>
        <v>29330</v>
      </c>
      <c r="K170" s="21">
        <f t="shared" si="22"/>
        <v>6674</v>
      </c>
      <c r="L170" s="22">
        <f t="shared" si="18"/>
        <v>26397</v>
      </c>
      <c r="M170" s="21">
        <f t="shared" si="23"/>
        <v>3741</v>
      </c>
      <c r="N170" s="65"/>
      <c r="O170" s="12"/>
      <c r="P170" s="12"/>
      <c r="Q170" s="9"/>
      <c r="R170" s="8"/>
      <c r="S170" s="8"/>
    </row>
    <row r="171" spans="1:19" ht="15">
      <c r="A171" s="18" t="s">
        <v>170</v>
      </c>
      <c r="B171" s="49">
        <v>1895</v>
      </c>
      <c r="C171" s="23">
        <f t="shared" si="19"/>
        <v>22740</v>
      </c>
      <c r="D171" s="63"/>
      <c r="E171" s="47">
        <v>2746</v>
      </c>
      <c r="F171" s="23">
        <f t="shared" si="15"/>
        <v>32952</v>
      </c>
      <c r="G171" s="21">
        <f t="shared" si="20"/>
        <v>10212</v>
      </c>
      <c r="H171" s="23">
        <f t="shared" si="16"/>
        <v>30206</v>
      </c>
      <c r="I171" s="21">
        <f t="shared" si="21"/>
        <v>7466</v>
      </c>
      <c r="J171" s="23">
        <f t="shared" si="17"/>
        <v>27460</v>
      </c>
      <c r="K171" s="21">
        <f t="shared" si="22"/>
        <v>4720</v>
      </c>
      <c r="L171" s="22">
        <f t="shared" si="18"/>
        <v>24714</v>
      </c>
      <c r="M171" s="21">
        <f t="shared" si="23"/>
        <v>1974</v>
      </c>
      <c r="N171" s="65"/>
      <c r="O171" s="12"/>
      <c r="P171" s="12"/>
      <c r="Q171" s="9"/>
      <c r="R171" s="8"/>
      <c r="S171" s="8"/>
    </row>
    <row r="172" spans="1:19" ht="15">
      <c r="A172" s="18" t="s">
        <v>171</v>
      </c>
      <c r="B172" s="49">
        <v>1921</v>
      </c>
      <c r="C172" s="23">
        <f t="shared" si="19"/>
        <v>23052</v>
      </c>
      <c r="D172" s="63"/>
      <c r="E172" s="47">
        <v>2773</v>
      </c>
      <c r="F172" s="23">
        <f t="shared" si="15"/>
        <v>33276</v>
      </c>
      <c r="G172" s="21">
        <f t="shared" si="20"/>
        <v>10224</v>
      </c>
      <c r="H172" s="23">
        <f t="shared" si="16"/>
        <v>30503</v>
      </c>
      <c r="I172" s="21">
        <f t="shared" si="21"/>
        <v>7451</v>
      </c>
      <c r="J172" s="23">
        <f t="shared" si="17"/>
        <v>27730</v>
      </c>
      <c r="K172" s="21">
        <f t="shared" si="22"/>
        <v>4678</v>
      </c>
      <c r="L172" s="22">
        <f t="shared" si="18"/>
        <v>24957</v>
      </c>
      <c r="M172" s="21">
        <f t="shared" si="23"/>
        <v>1905</v>
      </c>
      <c r="N172" s="65"/>
      <c r="O172" s="12"/>
      <c r="P172" s="12"/>
      <c r="Q172" s="9"/>
      <c r="R172" s="8"/>
      <c r="S172" s="8"/>
    </row>
    <row r="173" spans="1:19" ht="15">
      <c r="A173" s="18" t="s">
        <v>172</v>
      </c>
      <c r="B173" s="49">
        <v>1933</v>
      </c>
      <c r="C173" s="23">
        <f t="shared" si="19"/>
        <v>23196</v>
      </c>
      <c r="D173" s="63"/>
      <c r="E173" s="47">
        <v>3667</v>
      </c>
      <c r="F173" s="23">
        <f t="shared" si="15"/>
        <v>44004</v>
      </c>
      <c r="G173" s="21">
        <f t="shared" si="20"/>
        <v>20808</v>
      </c>
      <c r="H173" s="23">
        <f t="shared" si="16"/>
        <v>40337</v>
      </c>
      <c r="I173" s="21">
        <f t="shared" si="21"/>
        <v>17141</v>
      </c>
      <c r="J173" s="23">
        <f t="shared" si="17"/>
        <v>36670</v>
      </c>
      <c r="K173" s="21">
        <f t="shared" si="22"/>
        <v>13474</v>
      </c>
      <c r="L173" s="22">
        <f t="shared" si="18"/>
        <v>33003</v>
      </c>
      <c r="M173" s="21">
        <f t="shared" si="23"/>
        <v>9807</v>
      </c>
      <c r="N173" s="65"/>
      <c r="O173" s="12"/>
      <c r="P173" s="12"/>
      <c r="Q173" s="9"/>
      <c r="R173" s="8"/>
      <c r="S173" s="8"/>
    </row>
    <row r="174" spans="1:19" ht="15">
      <c r="A174" s="18" t="s">
        <v>173</v>
      </c>
      <c r="B174" s="49">
        <v>1946</v>
      </c>
      <c r="C174" s="23">
        <f t="shared" si="19"/>
        <v>23352</v>
      </c>
      <c r="D174" s="63"/>
      <c r="E174" s="47">
        <v>2746</v>
      </c>
      <c r="F174" s="23">
        <f t="shared" si="15"/>
        <v>32952</v>
      </c>
      <c r="G174" s="21">
        <f t="shared" si="20"/>
        <v>9600</v>
      </c>
      <c r="H174" s="23">
        <f t="shared" si="16"/>
        <v>30206</v>
      </c>
      <c r="I174" s="21">
        <f t="shared" si="21"/>
        <v>6854</v>
      </c>
      <c r="J174" s="23">
        <f t="shared" si="17"/>
        <v>27460</v>
      </c>
      <c r="K174" s="21">
        <f t="shared" si="22"/>
        <v>4108</v>
      </c>
      <c r="L174" s="22">
        <f t="shared" si="18"/>
        <v>24714</v>
      </c>
      <c r="M174" s="21">
        <f t="shared" si="23"/>
        <v>1362</v>
      </c>
      <c r="N174" s="65"/>
      <c r="O174" s="12"/>
      <c r="P174" s="12"/>
      <c r="Q174" s="9"/>
      <c r="R174" s="8"/>
      <c r="S174" s="8"/>
    </row>
    <row r="175" spans="1:19" ht="15">
      <c r="A175" s="18" t="s">
        <v>174</v>
      </c>
      <c r="B175" s="49">
        <v>1981</v>
      </c>
      <c r="C175" s="23">
        <f t="shared" si="19"/>
        <v>23772</v>
      </c>
      <c r="D175" s="63"/>
      <c r="E175" s="47">
        <v>2833</v>
      </c>
      <c r="F175" s="23">
        <f t="shared" si="15"/>
        <v>33996</v>
      </c>
      <c r="G175" s="21">
        <f t="shared" si="20"/>
        <v>10224</v>
      </c>
      <c r="H175" s="23">
        <f t="shared" si="16"/>
        <v>31163</v>
      </c>
      <c r="I175" s="21">
        <f t="shared" si="21"/>
        <v>7391</v>
      </c>
      <c r="J175" s="23">
        <f t="shared" si="17"/>
        <v>28330</v>
      </c>
      <c r="K175" s="21">
        <f t="shared" si="22"/>
        <v>4558</v>
      </c>
      <c r="L175" s="22">
        <f t="shared" si="18"/>
        <v>25497</v>
      </c>
      <c r="M175" s="21">
        <f t="shared" si="23"/>
        <v>1725</v>
      </c>
      <c r="N175" s="65"/>
      <c r="O175" s="12"/>
      <c r="P175" s="12"/>
      <c r="Q175" s="9"/>
      <c r="R175" s="8"/>
      <c r="S175" s="8"/>
    </row>
    <row r="176" spans="1:19" ht="15">
      <c r="A176" s="18" t="s">
        <v>175</v>
      </c>
      <c r="B176" s="49">
        <v>1982</v>
      </c>
      <c r="C176" s="23">
        <f t="shared" si="19"/>
        <v>23784</v>
      </c>
      <c r="D176" s="63"/>
      <c r="E176" s="47">
        <v>3022</v>
      </c>
      <c r="F176" s="23">
        <f t="shared" si="15"/>
        <v>36264</v>
      </c>
      <c r="G176" s="21">
        <f t="shared" si="20"/>
        <v>12480</v>
      </c>
      <c r="H176" s="23">
        <f t="shared" si="16"/>
        <v>33242</v>
      </c>
      <c r="I176" s="21">
        <f t="shared" si="21"/>
        <v>9458</v>
      </c>
      <c r="J176" s="23">
        <f t="shared" si="17"/>
        <v>30220</v>
      </c>
      <c r="K176" s="21">
        <f t="shared" si="22"/>
        <v>6436</v>
      </c>
      <c r="L176" s="22">
        <f t="shared" si="18"/>
        <v>27198</v>
      </c>
      <c r="M176" s="21">
        <f t="shared" si="23"/>
        <v>3414</v>
      </c>
      <c r="N176" s="65"/>
      <c r="O176" s="12"/>
      <c r="P176" s="12"/>
      <c r="Q176" s="9"/>
      <c r="R176" s="8"/>
      <c r="S176" s="8"/>
    </row>
    <row r="177" spans="1:19" ht="15">
      <c r="A177" s="18" t="s">
        <v>176</v>
      </c>
      <c r="B177" s="49">
        <v>1991</v>
      </c>
      <c r="C177" s="23">
        <f t="shared" si="19"/>
        <v>23892</v>
      </c>
      <c r="D177" s="63"/>
      <c r="E177" s="47">
        <v>3060</v>
      </c>
      <c r="F177" s="23">
        <f t="shared" si="15"/>
        <v>36720</v>
      </c>
      <c r="G177" s="21">
        <f t="shared" si="20"/>
        <v>12828</v>
      </c>
      <c r="H177" s="23">
        <f t="shared" si="16"/>
        <v>33660</v>
      </c>
      <c r="I177" s="21">
        <f t="shared" si="21"/>
        <v>9768</v>
      </c>
      <c r="J177" s="23">
        <f t="shared" si="17"/>
        <v>30600</v>
      </c>
      <c r="K177" s="21">
        <f t="shared" si="22"/>
        <v>6708</v>
      </c>
      <c r="L177" s="22">
        <f t="shared" si="18"/>
        <v>27540</v>
      </c>
      <c r="M177" s="21">
        <f t="shared" si="23"/>
        <v>3648</v>
      </c>
      <c r="N177" s="65"/>
      <c r="O177" s="12"/>
      <c r="P177" s="12"/>
      <c r="Q177" s="9"/>
      <c r="R177" s="8"/>
      <c r="S177" s="8"/>
    </row>
    <row r="178" spans="1:19" ht="15">
      <c r="A178" s="18" t="s">
        <v>177</v>
      </c>
      <c r="B178" s="49">
        <v>2003</v>
      </c>
      <c r="C178" s="23">
        <f t="shared" si="19"/>
        <v>24036</v>
      </c>
      <c r="D178" s="63"/>
      <c r="E178" s="47">
        <v>3389</v>
      </c>
      <c r="F178" s="23">
        <f t="shared" si="15"/>
        <v>40668</v>
      </c>
      <c r="G178" s="21">
        <f t="shared" si="20"/>
        <v>16632</v>
      </c>
      <c r="H178" s="23">
        <f t="shared" si="16"/>
        <v>37279</v>
      </c>
      <c r="I178" s="21">
        <f t="shared" si="21"/>
        <v>13243</v>
      </c>
      <c r="J178" s="23">
        <f t="shared" si="17"/>
        <v>33890</v>
      </c>
      <c r="K178" s="21">
        <f t="shared" si="22"/>
        <v>9854</v>
      </c>
      <c r="L178" s="22">
        <f t="shared" si="18"/>
        <v>30501</v>
      </c>
      <c r="M178" s="21">
        <f t="shared" si="23"/>
        <v>6465</v>
      </c>
      <c r="N178" s="65"/>
      <c r="O178" s="12"/>
      <c r="P178" s="12"/>
      <c r="Q178" s="9"/>
      <c r="R178" s="8"/>
      <c r="S178" s="8"/>
    </row>
    <row r="179" spans="1:19" ht="15">
      <c r="A179" s="18" t="s">
        <v>178</v>
      </c>
      <c r="B179" s="49">
        <v>2010</v>
      </c>
      <c r="C179" s="23">
        <f t="shared" si="19"/>
        <v>24120</v>
      </c>
      <c r="D179" s="63"/>
      <c r="E179" s="47">
        <v>3050</v>
      </c>
      <c r="F179" s="23">
        <f t="shared" si="15"/>
        <v>36600</v>
      </c>
      <c r="G179" s="21">
        <f t="shared" si="20"/>
        <v>12480</v>
      </c>
      <c r="H179" s="23">
        <f t="shared" si="16"/>
        <v>33550</v>
      </c>
      <c r="I179" s="21">
        <f t="shared" si="21"/>
        <v>9430</v>
      </c>
      <c r="J179" s="23">
        <f t="shared" si="17"/>
        <v>30500</v>
      </c>
      <c r="K179" s="21">
        <f t="shared" si="22"/>
        <v>6380</v>
      </c>
      <c r="L179" s="22">
        <f t="shared" si="18"/>
        <v>27450</v>
      </c>
      <c r="M179" s="21">
        <f t="shared" si="23"/>
        <v>3330</v>
      </c>
      <c r="N179" s="65"/>
      <c r="O179" s="12"/>
      <c r="P179" s="12"/>
      <c r="Q179" s="9"/>
      <c r="R179" s="8"/>
      <c r="S179" s="8"/>
    </row>
    <row r="180" spans="1:19" ht="15">
      <c r="A180" s="18" t="s">
        <v>179</v>
      </c>
      <c r="B180" s="49">
        <v>2053</v>
      </c>
      <c r="C180" s="23">
        <f t="shared" si="19"/>
        <v>24636</v>
      </c>
      <c r="D180" s="63"/>
      <c r="E180" s="47">
        <v>3463</v>
      </c>
      <c r="F180" s="23">
        <f t="shared" si="15"/>
        <v>41556</v>
      </c>
      <c r="G180" s="21">
        <f t="shared" si="20"/>
        <v>16920</v>
      </c>
      <c r="H180" s="23">
        <f t="shared" si="16"/>
        <v>38093</v>
      </c>
      <c r="I180" s="21">
        <f t="shared" si="21"/>
        <v>13457</v>
      </c>
      <c r="J180" s="23">
        <f t="shared" si="17"/>
        <v>34630</v>
      </c>
      <c r="K180" s="21">
        <f t="shared" si="22"/>
        <v>9994</v>
      </c>
      <c r="L180" s="22">
        <f t="shared" si="18"/>
        <v>31167</v>
      </c>
      <c r="M180" s="21">
        <f t="shared" si="23"/>
        <v>6531</v>
      </c>
      <c r="N180" s="65"/>
      <c r="O180" s="12"/>
      <c r="P180" s="12"/>
      <c r="Q180" s="9"/>
      <c r="R180" s="8"/>
      <c r="S180" s="8"/>
    </row>
    <row r="181" spans="1:19" ht="15">
      <c r="A181" s="18" t="s">
        <v>180</v>
      </c>
      <c r="B181" s="49">
        <v>2066</v>
      </c>
      <c r="C181" s="23">
        <f t="shared" si="19"/>
        <v>24792</v>
      </c>
      <c r="D181" s="63"/>
      <c r="E181" s="47">
        <v>2831</v>
      </c>
      <c r="F181" s="23">
        <f t="shared" si="15"/>
        <v>33972</v>
      </c>
      <c r="G181" s="21">
        <f t="shared" si="20"/>
        <v>9180</v>
      </c>
      <c r="H181" s="23">
        <f t="shared" si="16"/>
        <v>31141</v>
      </c>
      <c r="I181" s="21">
        <f t="shared" si="21"/>
        <v>6349</v>
      </c>
      <c r="J181" s="23">
        <f t="shared" si="17"/>
        <v>28310</v>
      </c>
      <c r="K181" s="21">
        <f t="shared" si="22"/>
        <v>3518</v>
      </c>
      <c r="L181" s="22">
        <f t="shared" si="18"/>
        <v>25479</v>
      </c>
      <c r="M181" s="21">
        <f t="shared" si="23"/>
        <v>687</v>
      </c>
      <c r="N181" s="65"/>
      <c r="O181" s="12"/>
      <c r="P181" s="12"/>
      <c r="Q181" s="9"/>
      <c r="R181" s="8"/>
      <c r="S181" s="8"/>
    </row>
    <row r="182" spans="1:19" ht="15">
      <c r="A182" s="18" t="s">
        <v>181</v>
      </c>
      <c r="B182" s="49">
        <v>2098</v>
      </c>
      <c r="C182" s="23">
        <f t="shared" si="19"/>
        <v>25176</v>
      </c>
      <c r="D182" s="63"/>
      <c r="E182" s="47">
        <v>2419</v>
      </c>
      <c r="F182" s="23">
        <f t="shared" si="15"/>
        <v>29028</v>
      </c>
      <c r="G182" s="21">
        <f t="shared" si="20"/>
        <v>3852</v>
      </c>
      <c r="H182" s="23">
        <f t="shared" si="16"/>
        <v>26609</v>
      </c>
      <c r="I182" s="21">
        <f t="shared" si="21"/>
        <v>1433</v>
      </c>
      <c r="J182" s="23">
        <f t="shared" si="17"/>
        <v>24190</v>
      </c>
      <c r="K182" s="64">
        <f t="shared" si="22"/>
        <v>-986</v>
      </c>
      <c r="L182" s="22">
        <f t="shared" si="18"/>
        <v>21771</v>
      </c>
      <c r="M182" s="64">
        <f t="shared" si="23"/>
        <v>-3405</v>
      </c>
      <c r="N182" s="65"/>
      <c r="O182" s="12"/>
      <c r="P182" s="12"/>
      <c r="Q182" s="9"/>
      <c r="R182" s="8"/>
      <c r="S182" s="8"/>
    </row>
    <row r="183" spans="1:19" ht="15">
      <c r="A183" s="18" t="s">
        <v>182</v>
      </c>
      <c r="B183" s="49">
        <v>2106</v>
      </c>
      <c r="C183" s="23">
        <f t="shared" si="19"/>
        <v>25272</v>
      </c>
      <c r="D183" s="63"/>
      <c r="E183" s="47">
        <v>3231</v>
      </c>
      <c r="F183" s="23">
        <f t="shared" si="15"/>
        <v>38772</v>
      </c>
      <c r="G183" s="21">
        <f t="shared" si="20"/>
        <v>13500</v>
      </c>
      <c r="H183" s="23">
        <f t="shared" si="16"/>
        <v>35541</v>
      </c>
      <c r="I183" s="21">
        <f t="shared" si="21"/>
        <v>10269</v>
      </c>
      <c r="J183" s="23">
        <f t="shared" si="17"/>
        <v>32310</v>
      </c>
      <c r="K183" s="21">
        <f t="shared" si="22"/>
        <v>7038</v>
      </c>
      <c r="L183" s="22">
        <f t="shared" si="18"/>
        <v>29079</v>
      </c>
      <c r="M183" s="21">
        <f t="shared" si="23"/>
        <v>3807</v>
      </c>
      <c r="N183" s="65"/>
      <c r="O183" s="12"/>
      <c r="P183" s="12"/>
      <c r="Q183" s="9"/>
      <c r="R183" s="8"/>
      <c r="S183" s="8"/>
    </row>
    <row r="184" spans="1:19" ht="15">
      <c r="A184" s="18" t="s">
        <v>183</v>
      </c>
      <c r="B184" s="49">
        <v>2111</v>
      </c>
      <c r="C184" s="23">
        <f t="shared" si="19"/>
        <v>25332</v>
      </c>
      <c r="D184" s="63"/>
      <c r="E184" s="47">
        <v>3180</v>
      </c>
      <c r="F184" s="23">
        <f t="shared" si="15"/>
        <v>38160</v>
      </c>
      <c r="G184" s="21">
        <f t="shared" si="20"/>
        <v>12828</v>
      </c>
      <c r="H184" s="23">
        <f t="shared" si="16"/>
        <v>34980</v>
      </c>
      <c r="I184" s="21">
        <f t="shared" si="21"/>
        <v>9648</v>
      </c>
      <c r="J184" s="23">
        <f t="shared" si="17"/>
        <v>31800</v>
      </c>
      <c r="K184" s="21">
        <f t="shared" si="22"/>
        <v>6468</v>
      </c>
      <c r="L184" s="22">
        <f t="shared" si="18"/>
        <v>28620</v>
      </c>
      <c r="M184" s="21">
        <f t="shared" si="23"/>
        <v>3288</v>
      </c>
      <c r="N184" s="65"/>
      <c r="O184" s="12"/>
      <c r="P184" s="12"/>
      <c r="Q184" s="9"/>
      <c r="R184" s="8"/>
      <c r="S184" s="8"/>
    </row>
    <row r="185" spans="1:19" ht="15">
      <c r="A185" s="18" t="s">
        <v>184</v>
      </c>
      <c r="B185" s="49">
        <v>2169</v>
      </c>
      <c r="C185" s="23">
        <f t="shared" si="19"/>
        <v>26028</v>
      </c>
      <c r="D185" s="63"/>
      <c r="E185" s="47">
        <v>2285</v>
      </c>
      <c r="F185" s="23">
        <f t="shared" si="15"/>
        <v>27420</v>
      </c>
      <c r="G185" s="21">
        <f t="shared" si="20"/>
        <v>1392</v>
      </c>
      <c r="H185" s="23">
        <f t="shared" si="16"/>
        <v>25135</v>
      </c>
      <c r="I185" s="64">
        <f t="shared" si="21"/>
        <v>-893</v>
      </c>
      <c r="J185" s="23">
        <f t="shared" si="17"/>
        <v>22850</v>
      </c>
      <c r="K185" s="64">
        <f t="shared" si="22"/>
        <v>-3178</v>
      </c>
      <c r="L185" s="22">
        <f t="shared" si="18"/>
        <v>20565</v>
      </c>
      <c r="M185" s="64">
        <f t="shared" si="23"/>
        <v>-5463</v>
      </c>
      <c r="N185" s="65"/>
      <c r="O185" s="12"/>
      <c r="P185" s="12"/>
      <c r="Q185" s="9"/>
      <c r="R185" s="8"/>
      <c r="S185" s="8"/>
    </row>
    <row r="186" spans="1:19" ht="15">
      <c r="A186" s="18" t="s">
        <v>185</v>
      </c>
      <c r="B186" s="49">
        <v>2180</v>
      </c>
      <c r="C186" s="23">
        <f t="shared" si="19"/>
        <v>26160</v>
      </c>
      <c r="D186" s="63"/>
      <c r="E186" s="48">
        <v>2821</v>
      </c>
      <c r="F186" s="23">
        <f t="shared" si="15"/>
        <v>33852</v>
      </c>
      <c r="G186" s="21">
        <f t="shared" si="20"/>
        <v>7692</v>
      </c>
      <c r="H186" s="23">
        <f t="shared" si="16"/>
        <v>31031</v>
      </c>
      <c r="I186" s="21">
        <f t="shared" si="21"/>
        <v>4871</v>
      </c>
      <c r="J186" s="23">
        <f t="shared" si="17"/>
        <v>28210</v>
      </c>
      <c r="K186" s="21">
        <f t="shared" si="22"/>
        <v>2050</v>
      </c>
      <c r="L186" s="22">
        <f t="shared" si="18"/>
        <v>25389</v>
      </c>
      <c r="M186" s="64">
        <f t="shared" si="23"/>
        <v>-771</v>
      </c>
      <c r="N186" s="65"/>
      <c r="O186" s="12"/>
      <c r="P186" s="12"/>
      <c r="Q186" s="9"/>
      <c r="R186" s="8"/>
      <c r="S186" s="8"/>
    </row>
    <row r="187" spans="1:19" ht="15">
      <c r="A187" s="18" t="s">
        <v>186</v>
      </c>
      <c r="B187" s="49">
        <v>2184</v>
      </c>
      <c r="C187" s="23">
        <f t="shared" si="19"/>
        <v>26208</v>
      </c>
      <c r="D187" s="63"/>
      <c r="E187" s="47">
        <v>4351</v>
      </c>
      <c r="F187" s="23">
        <f t="shared" si="15"/>
        <v>52212</v>
      </c>
      <c r="G187" s="21">
        <f t="shared" si="20"/>
        <v>26004</v>
      </c>
      <c r="H187" s="23">
        <f t="shared" si="16"/>
        <v>47861</v>
      </c>
      <c r="I187" s="21">
        <f t="shared" si="21"/>
        <v>21653</v>
      </c>
      <c r="J187" s="23">
        <f t="shared" si="17"/>
        <v>43510</v>
      </c>
      <c r="K187" s="21">
        <f t="shared" si="22"/>
        <v>17302</v>
      </c>
      <c r="L187" s="22">
        <f t="shared" si="18"/>
        <v>39159</v>
      </c>
      <c r="M187" s="21">
        <f t="shared" si="23"/>
        <v>12951</v>
      </c>
      <c r="N187" s="65"/>
      <c r="O187" s="12"/>
      <c r="P187" s="12"/>
      <c r="Q187" s="9"/>
      <c r="R187" s="8"/>
      <c r="S187" s="8"/>
    </row>
    <row r="188" spans="1:19" ht="15">
      <c r="A188" s="18" t="s">
        <v>187</v>
      </c>
      <c r="B188" s="49">
        <v>2210</v>
      </c>
      <c r="C188" s="23">
        <f t="shared" si="19"/>
        <v>26520</v>
      </c>
      <c r="D188" s="63"/>
      <c r="E188" s="47">
        <v>2809</v>
      </c>
      <c r="F188" s="23">
        <f t="shared" si="15"/>
        <v>33708</v>
      </c>
      <c r="G188" s="21">
        <f t="shared" si="20"/>
        <v>7188</v>
      </c>
      <c r="H188" s="23">
        <f t="shared" si="16"/>
        <v>30899</v>
      </c>
      <c r="I188" s="21">
        <f t="shared" si="21"/>
        <v>4379</v>
      </c>
      <c r="J188" s="23">
        <f t="shared" si="17"/>
        <v>28090</v>
      </c>
      <c r="K188" s="21">
        <f t="shared" si="22"/>
        <v>1570</v>
      </c>
      <c r="L188" s="22">
        <f t="shared" si="18"/>
        <v>25281</v>
      </c>
      <c r="M188" s="64">
        <f t="shared" si="23"/>
        <v>-1239</v>
      </c>
      <c r="N188" s="65"/>
      <c r="O188" s="12"/>
      <c r="P188" s="12"/>
      <c r="Q188" s="9"/>
      <c r="R188" s="8"/>
      <c r="S188" s="8"/>
    </row>
    <row r="189" spans="1:19" ht="15">
      <c r="A189" s="18" t="s">
        <v>188</v>
      </c>
      <c r="B189" s="49">
        <v>2267</v>
      </c>
      <c r="C189" s="23">
        <f t="shared" si="19"/>
        <v>27204</v>
      </c>
      <c r="D189" s="63"/>
      <c r="E189" s="47">
        <v>3501</v>
      </c>
      <c r="F189" s="23">
        <f t="shared" si="15"/>
        <v>42012</v>
      </c>
      <c r="G189" s="21">
        <f t="shared" si="20"/>
        <v>14808</v>
      </c>
      <c r="H189" s="23">
        <f t="shared" si="16"/>
        <v>38511</v>
      </c>
      <c r="I189" s="21">
        <f t="shared" si="21"/>
        <v>11307</v>
      </c>
      <c r="J189" s="23">
        <f t="shared" si="17"/>
        <v>35010</v>
      </c>
      <c r="K189" s="21">
        <f t="shared" si="22"/>
        <v>7806</v>
      </c>
      <c r="L189" s="22">
        <f t="shared" si="18"/>
        <v>31509</v>
      </c>
      <c r="M189" s="21">
        <f t="shared" si="23"/>
        <v>4305</v>
      </c>
      <c r="N189" s="65"/>
      <c r="O189" s="12"/>
      <c r="P189" s="12"/>
      <c r="Q189" s="9"/>
      <c r="R189" s="8"/>
      <c r="S189" s="8"/>
    </row>
    <row r="190" spans="1:19" ht="15">
      <c r="A190" s="18" t="s">
        <v>189</v>
      </c>
      <c r="B190" s="49">
        <v>2278</v>
      </c>
      <c r="C190" s="23">
        <f t="shared" si="19"/>
        <v>27336</v>
      </c>
      <c r="D190" s="63"/>
      <c r="E190" s="47">
        <v>2898</v>
      </c>
      <c r="F190" s="23">
        <f t="shared" si="15"/>
        <v>34776</v>
      </c>
      <c r="G190" s="21">
        <f t="shared" si="20"/>
        <v>7440</v>
      </c>
      <c r="H190" s="23">
        <f t="shared" si="16"/>
        <v>31878</v>
      </c>
      <c r="I190" s="21">
        <f t="shared" si="21"/>
        <v>4542</v>
      </c>
      <c r="J190" s="23">
        <f t="shared" si="17"/>
        <v>28980</v>
      </c>
      <c r="K190" s="21">
        <f t="shared" si="22"/>
        <v>1644</v>
      </c>
      <c r="L190" s="22">
        <f t="shared" si="18"/>
        <v>26082</v>
      </c>
      <c r="M190" s="64">
        <f t="shared" si="23"/>
        <v>-1254</v>
      </c>
      <c r="N190" s="65"/>
      <c r="O190" s="12"/>
      <c r="P190" s="12"/>
      <c r="Q190" s="9"/>
      <c r="R190" s="8"/>
      <c r="S190" s="8"/>
    </row>
    <row r="191" spans="1:19" ht="15">
      <c r="A191" s="18" t="s">
        <v>190</v>
      </c>
      <c r="B191" s="49">
        <v>2330</v>
      </c>
      <c r="C191" s="23">
        <f t="shared" si="19"/>
        <v>27960</v>
      </c>
      <c r="D191" s="63"/>
      <c r="E191" s="47">
        <v>2920</v>
      </c>
      <c r="F191" s="23">
        <f t="shared" ref="F191:F254" si="24">E191*12</f>
        <v>35040</v>
      </c>
      <c r="G191" s="21">
        <f t="shared" si="20"/>
        <v>7080</v>
      </c>
      <c r="H191" s="23">
        <f t="shared" ref="H191:H254" si="25">E191*11</f>
        <v>32120</v>
      </c>
      <c r="I191" s="21">
        <f t="shared" si="21"/>
        <v>4160</v>
      </c>
      <c r="J191" s="23">
        <f t="shared" ref="J191:J254" si="26">E191*10</f>
        <v>29200</v>
      </c>
      <c r="K191" s="21">
        <f t="shared" si="22"/>
        <v>1240</v>
      </c>
      <c r="L191" s="22">
        <f t="shared" si="18"/>
        <v>26280</v>
      </c>
      <c r="M191" s="64">
        <f t="shared" si="23"/>
        <v>-1680</v>
      </c>
      <c r="N191" s="65"/>
      <c r="O191" s="12"/>
      <c r="P191" s="12"/>
      <c r="Q191" s="9"/>
      <c r="R191" s="8"/>
      <c r="S191" s="8"/>
    </row>
    <row r="192" spans="1:19" ht="15">
      <c r="A192" s="18" t="s">
        <v>191</v>
      </c>
      <c r="B192" s="49">
        <v>2374</v>
      </c>
      <c r="C192" s="23">
        <f t="shared" si="19"/>
        <v>28488</v>
      </c>
      <c r="D192" s="63"/>
      <c r="E192" s="47">
        <v>3178</v>
      </c>
      <c r="F192" s="23">
        <f t="shared" si="24"/>
        <v>38136</v>
      </c>
      <c r="G192" s="21">
        <f t="shared" si="20"/>
        <v>9648</v>
      </c>
      <c r="H192" s="23">
        <f t="shared" si="25"/>
        <v>34958</v>
      </c>
      <c r="I192" s="21">
        <f t="shared" si="21"/>
        <v>6470</v>
      </c>
      <c r="J192" s="23">
        <f t="shared" si="26"/>
        <v>31780</v>
      </c>
      <c r="K192" s="21">
        <f t="shared" si="22"/>
        <v>3292</v>
      </c>
      <c r="L192" s="22">
        <f t="shared" si="18"/>
        <v>28602</v>
      </c>
      <c r="M192" s="21">
        <f t="shared" si="23"/>
        <v>114</v>
      </c>
      <c r="N192" s="65"/>
      <c r="O192" s="12"/>
      <c r="P192" s="12"/>
      <c r="Q192" s="9"/>
      <c r="R192" s="8"/>
      <c r="S192" s="8"/>
    </row>
    <row r="193" spans="1:19" ht="15">
      <c r="A193" s="18" t="s">
        <v>192</v>
      </c>
      <c r="B193" s="49">
        <v>2410</v>
      </c>
      <c r="C193" s="23">
        <f t="shared" si="19"/>
        <v>28920</v>
      </c>
      <c r="D193" s="63"/>
      <c r="E193" s="47">
        <v>4677</v>
      </c>
      <c r="F193" s="23">
        <f t="shared" si="24"/>
        <v>56124</v>
      </c>
      <c r="G193" s="21">
        <f t="shared" si="20"/>
        <v>27204</v>
      </c>
      <c r="H193" s="23">
        <f t="shared" si="25"/>
        <v>51447</v>
      </c>
      <c r="I193" s="21">
        <f t="shared" si="21"/>
        <v>22527</v>
      </c>
      <c r="J193" s="23">
        <f t="shared" si="26"/>
        <v>46770</v>
      </c>
      <c r="K193" s="21">
        <f t="shared" si="22"/>
        <v>17850</v>
      </c>
      <c r="L193" s="22">
        <f t="shared" si="18"/>
        <v>42093</v>
      </c>
      <c r="M193" s="21">
        <f t="shared" si="23"/>
        <v>13173</v>
      </c>
      <c r="N193" s="65"/>
      <c r="O193" s="12"/>
      <c r="P193" s="12"/>
      <c r="Q193" s="9"/>
      <c r="R193" s="8"/>
      <c r="S193" s="8"/>
    </row>
    <row r="194" spans="1:19" ht="15">
      <c r="A194" s="18" t="s">
        <v>193</v>
      </c>
      <c r="B194" s="49">
        <v>2411</v>
      </c>
      <c r="C194" s="23">
        <f t="shared" si="19"/>
        <v>28932</v>
      </c>
      <c r="D194" s="63"/>
      <c r="E194" s="47">
        <v>3417</v>
      </c>
      <c r="F194" s="23">
        <f t="shared" si="24"/>
        <v>41004</v>
      </c>
      <c r="G194" s="21">
        <f t="shared" si="20"/>
        <v>12072</v>
      </c>
      <c r="H194" s="23">
        <f t="shared" si="25"/>
        <v>37587</v>
      </c>
      <c r="I194" s="21">
        <f t="shared" si="21"/>
        <v>8655</v>
      </c>
      <c r="J194" s="23">
        <f t="shared" si="26"/>
        <v>34170</v>
      </c>
      <c r="K194" s="21">
        <f t="shared" si="22"/>
        <v>5238</v>
      </c>
      <c r="L194" s="22">
        <f t="shared" ref="L194:L257" si="27">E194*9</f>
        <v>30753</v>
      </c>
      <c r="M194" s="21">
        <f t="shared" si="23"/>
        <v>1821</v>
      </c>
      <c r="N194" s="65"/>
      <c r="O194" s="12"/>
      <c r="P194" s="12"/>
      <c r="Q194" s="9"/>
      <c r="R194" s="8"/>
      <c r="S194" s="8"/>
    </row>
    <row r="195" spans="1:19" ht="15">
      <c r="A195" s="18" t="s">
        <v>194</v>
      </c>
      <c r="B195" s="49">
        <v>2411</v>
      </c>
      <c r="C195" s="23">
        <f t="shared" ref="C195:C258" si="28">B195*12</f>
        <v>28932</v>
      </c>
      <c r="D195" s="63"/>
      <c r="E195" s="47">
        <v>3602</v>
      </c>
      <c r="F195" s="23">
        <f t="shared" si="24"/>
        <v>43224</v>
      </c>
      <c r="G195" s="21">
        <f t="shared" ref="G195:G258" si="29">F195-C195</f>
        <v>14292</v>
      </c>
      <c r="H195" s="23">
        <f t="shared" si="25"/>
        <v>39622</v>
      </c>
      <c r="I195" s="21">
        <f t="shared" ref="I195:I258" si="30">H195-C195</f>
        <v>10690</v>
      </c>
      <c r="J195" s="23">
        <f t="shared" si="26"/>
        <v>36020</v>
      </c>
      <c r="K195" s="21">
        <f t="shared" ref="K195:K258" si="31">J195-C195</f>
        <v>7088</v>
      </c>
      <c r="L195" s="22">
        <f t="shared" si="27"/>
        <v>32418</v>
      </c>
      <c r="M195" s="21">
        <f t="shared" ref="M195:M258" si="32">L195-C195</f>
        <v>3486</v>
      </c>
      <c r="N195" s="65"/>
      <c r="O195" s="12"/>
      <c r="P195" s="12"/>
      <c r="Q195" s="9"/>
      <c r="R195" s="8"/>
      <c r="S195" s="8"/>
    </row>
    <row r="196" spans="1:19" ht="15">
      <c r="A196" s="18" t="s">
        <v>195</v>
      </c>
      <c r="B196" s="49">
        <v>2417</v>
      </c>
      <c r="C196" s="23">
        <f t="shared" si="28"/>
        <v>29004</v>
      </c>
      <c r="D196" s="63"/>
      <c r="E196" s="47">
        <v>3260</v>
      </c>
      <c r="F196" s="23">
        <f t="shared" si="24"/>
        <v>39120</v>
      </c>
      <c r="G196" s="21">
        <f t="shared" si="29"/>
        <v>10116</v>
      </c>
      <c r="H196" s="23">
        <f t="shared" si="25"/>
        <v>35860</v>
      </c>
      <c r="I196" s="21">
        <f t="shared" si="30"/>
        <v>6856</v>
      </c>
      <c r="J196" s="23">
        <f t="shared" si="26"/>
        <v>32600</v>
      </c>
      <c r="K196" s="21">
        <f t="shared" si="31"/>
        <v>3596</v>
      </c>
      <c r="L196" s="22">
        <f t="shared" si="27"/>
        <v>29340</v>
      </c>
      <c r="M196" s="21">
        <f t="shared" si="32"/>
        <v>336</v>
      </c>
      <c r="N196" s="65"/>
      <c r="O196" s="12"/>
      <c r="P196" s="12"/>
      <c r="Q196" s="9"/>
      <c r="R196" s="8"/>
      <c r="S196" s="8"/>
    </row>
    <row r="197" spans="1:19" ht="15">
      <c r="A197" s="18" t="s">
        <v>196</v>
      </c>
      <c r="B197" s="49">
        <v>2425</v>
      </c>
      <c r="C197" s="23">
        <f t="shared" si="28"/>
        <v>29100</v>
      </c>
      <c r="D197" s="63"/>
      <c r="E197" s="47">
        <v>4853</v>
      </c>
      <c r="F197" s="23">
        <f t="shared" si="24"/>
        <v>58236</v>
      </c>
      <c r="G197" s="21">
        <f t="shared" si="29"/>
        <v>29136</v>
      </c>
      <c r="H197" s="23">
        <f t="shared" si="25"/>
        <v>53383</v>
      </c>
      <c r="I197" s="21">
        <f t="shared" si="30"/>
        <v>24283</v>
      </c>
      <c r="J197" s="23">
        <f t="shared" si="26"/>
        <v>48530</v>
      </c>
      <c r="K197" s="21">
        <f t="shared" si="31"/>
        <v>19430</v>
      </c>
      <c r="L197" s="22">
        <f t="shared" si="27"/>
        <v>43677</v>
      </c>
      <c r="M197" s="21">
        <f t="shared" si="32"/>
        <v>14577</v>
      </c>
      <c r="N197" s="65"/>
      <c r="O197" s="12"/>
      <c r="P197" s="12"/>
      <c r="Q197" s="9"/>
      <c r="R197" s="8"/>
      <c r="S197" s="8"/>
    </row>
    <row r="198" spans="1:19" ht="15">
      <c r="A198" s="18" t="s">
        <v>197</v>
      </c>
      <c r="B198" s="49">
        <v>2438</v>
      </c>
      <c r="C198" s="23">
        <f t="shared" si="28"/>
        <v>29256</v>
      </c>
      <c r="D198" s="63"/>
      <c r="E198" s="47">
        <v>3428</v>
      </c>
      <c r="F198" s="23">
        <f t="shared" si="24"/>
        <v>41136</v>
      </c>
      <c r="G198" s="21">
        <f t="shared" si="29"/>
        <v>11880</v>
      </c>
      <c r="H198" s="23">
        <f t="shared" si="25"/>
        <v>37708</v>
      </c>
      <c r="I198" s="21">
        <f t="shared" si="30"/>
        <v>8452</v>
      </c>
      <c r="J198" s="23">
        <f t="shared" si="26"/>
        <v>34280</v>
      </c>
      <c r="K198" s="21">
        <f t="shared" si="31"/>
        <v>5024</v>
      </c>
      <c r="L198" s="22">
        <f t="shared" si="27"/>
        <v>30852</v>
      </c>
      <c r="M198" s="21">
        <f t="shared" si="32"/>
        <v>1596</v>
      </c>
      <c r="N198" s="65"/>
      <c r="O198" s="12"/>
      <c r="P198" s="12"/>
      <c r="Q198" s="9"/>
      <c r="R198" s="8"/>
      <c r="S198" s="8"/>
    </row>
    <row r="199" spans="1:19" ht="15">
      <c r="A199" s="18" t="s">
        <v>198</v>
      </c>
      <c r="B199" s="49">
        <v>2470</v>
      </c>
      <c r="C199" s="23">
        <f t="shared" si="28"/>
        <v>29640</v>
      </c>
      <c r="D199" s="63"/>
      <c r="E199" s="47">
        <v>3264</v>
      </c>
      <c r="F199" s="23">
        <f t="shared" si="24"/>
        <v>39168</v>
      </c>
      <c r="G199" s="21">
        <f t="shared" si="29"/>
        <v>9528</v>
      </c>
      <c r="H199" s="23">
        <f t="shared" si="25"/>
        <v>35904</v>
      </c>
      <c r="I199" s="21">
        <f t="shared" si="30"/>
        <v>6264</v>
      </c>
      <c r="J199" s="23">
        <f t="shared" si="26"/>
        <v>32640</v>
      </c>
      <c r="K199" s="21">
        <f t="shared" si="31"/>
        <v>3000</v>
      </c>
      <c r="L199" s="22">
        <f t="shared" si="27"/>
        <v>29376</v>
      </c>
      <c r="M199" s="64">
        <f t="shared" si="32"/>
        <v>-264</v>
      </c>
      <c r="N199" s="65"/>
      <c r="O199" s="12"/>
      <c r="P199" s="12"/>
      <c r="Q199" s="9"/>
      <c r="R199" s="8"/>
      <c r="S199" s="8"/>
    </row>
    <row r="200" spans="1:19" ht="15">
      <c r="A200" s="18" t="s">
        <v>199</v>
      </c>
      <c r="B200" s="49">
        <v>2481</v>
      </c>
      <c r="C200" s="23">
        <f t="shared" si="28"/>
        <v>29772</v>
      </c>
      <c r="D200" s="63"/>
      <c r="E200" s="47">
        <v>3462</v>
      </c>
      <c r="F200" s="23">
        <f t="shared" si="24"/>
        <v>41544</v>
      </c>
      <c r="G200" s="21">
        <f t="shared" si="29"/>
        <v>11772</v>
      </c>
      <c r="H200" s="23">
        <f t="shared" si="25"/>
        <v>38082</v>
      </c>
      <c r="I200" s="21">
        <f t="shared" si="30"/>
        <v>8310</v>
      </c>
      <c r="J200" s="23">
        <f t="shared" si="26"/>
        <v>34620</v>
      </c>
      <c r="K200" s="21">
        <f t="shared" si="31"/>
        <v>4848</v>
      </c>
      <c r="L200" s="22">
        <f t="shared" si="27"/>
        <v>31158</v>
      </c>
      <c r="M200" s="21">
        <f t="shared" si="32"/>
        <v>1386</v>
      </c>
      <c r="N200" s="65"/>
      <c r="O200" s="12"/>
      <c r="P200" s="12"/>
      <c r="Q200" s="9"/>
      <c r="R200" s="8"/>
      <c r="S200" s="8"/>
    </row>
    <row r="201" spans="1:19" ht="15">
      <c r="A201" s="18" t="s">
        <v>200</v>
      </c>
      <c r="B201" s="49">
        <v>2496</v>
      </c>
      <c r="C201" s="23">
        <f t="shared" si="28"/>
        <v>29952</v>
      </c>
      <c r="D201" s="63"/>
      <c r="E201" s="47">
        <v>3255</v>
      </c>
      <c r="F201" s="23">
        <f t="shared" si="24"/>
        <v>39060</v>
      </c>
      <c r="G201" s="21">
        <f t="shared" si="29"/>
        <v>9108</v>
      </c>
      <c r="H201" s="23">
        <f t="shared" si="25"/>
        <v>35805</v>
      </c>
      <c r="I201" s="21">
        <f t="shared" si="30"/>
        <v>5853</v>
      </c>
      <c r="J201" s="23">
        <f t="shared" si="26"/>
        <v>32550</v>
      </c>
      <c r="K201" s="21">
        <f t="shared" si="31"/>
        <v>2598</v>
      </c>
      <c r="L201" s="22">
        <f t="shared" si="27"/>
        <v>29295</v>
      </c>
      <c r="M201" s="64">
        <f t="shared" si="32"/>
        <v>-657</v>
      </c>
      <c r="N201" s="65"/>
      <c r="O201" s="12"/>
      <c r="P201" s="12"/>
      <c r="Q201" s="9"/>
      <c r="R201" s="8"/>
      <c r="S201" s="8"/>
    </row>
    <row r="202" spans="1:19" ht="15">
      <c r="A202" s="18" t="s">
        <v>201</v>
      </c>
      <c r="B202" s="49">
        <v>2525</v>
      </c>
      <c r="C202" s="23">
        <f t="shared" si="28"/>
        <v>30300</v>
      </c>
      <c r="D202" s="63"/>
      <c r="E202" s="47">
        <v>3920</v>
      </c>
      <c r="F202" s="23">
        <f t="shared" si="24"/>
        <v>47040</v>
      </c>
      <c r="G202" s="21">
        <f t="shared" si="29"/>
        <v>16740</v>
      </c>
      <c r="H202" s="23">
        <f t="shared" si="25"/>
        <v>43120</v>
      </c>
      <c r="I202" s="21">
        <f t="shared" si="30"/>
        <v>12820</v>
      </c>
      <c r="J202" s="23">
        <f t="shared" si="26"/>
        <v>39200</v>
      </c>
      <c r="K202" s="21">
        <f t="shared" si="31"/>
        <v>8900</v>
      </c>
      <c r="L202" s="22">
        <f t="shared" si="27"/>
        <v>35280</v>
      </c>
      <c r="M202" s="21">
        <f t="shared" si="32"/>
        <v>4980</v>
      </c>
      <c r="N202" s="65"/>
      <c r="O202" s="12"/>
      <c r="P202" s="12"/>
      <c r="Q202" s="9"/>
      <c r="R202" s="8"/>
      <c r="S202" s="8"/>
    </row>
    <row r="203" spans="1:19" ht="15">
      <c r="A203" s="18" t="s">
        <v>202</v>
      </c>
      <c r="B203" s="49">
        <v>2586</v>
      </c>
      <c r="C203" s="23">
        <f t="shared" si="28"/>
        <v>31032</v>
      </c>
      <c r="D203" s="63"/>
      <c r="E203" s="47">
        <v>3873</v>
      </c>
      <c r="F203" s="23">
        <f t="shared" si="24"/>
        <v>46476</v>
      </c>
      <c r="G203" s="21">
        <f t="shared" si="29"/>
        <v>15444</v>
      </c>
      <c r="H203" s="23">
        <f t="shared" si="25"/>
        <v>42603</v>
      </c>
      <c r="I203" s="21">
        <f t="shared" si="30"/>
        <v>11571</v>
      </c>
      <c r="J203" s="23">
        <f t="shared" si="26"/>
        <v>38730</v>
      </c>
      <c r="K203" s="21">
        <f t="shared" si="31"/>
        <v>7698</v>
      </c>
      <c r="L203" s="22">
        <f t="shared" si="27"/>
        <v>34857</v>
      </c>
      <c r="M203" s="21">
        <f t="shared" si="32"/>
        <v>3825</v>
      </c>
      <c r="N203" s="65"/>
      <c r="O203" s="12"/>
      <c r="P203" s="12"/>
      <c r="Q203" s="9"/>
      <c r="R203" s="8"/>
      <c r="S203" s="8"/>
    </row>
    <row r="204" spans="1:19" ht="15">
      <c r="A204" s="18" t="s">
        <v>203</v>
      </c>
      <c r="B204" s="49">
        <v>2651</v>
      </c>
      <c r="C204" s="23">
        <f t="shared" si="28"/>
        <v>31812</v>
      </c>
      <c r="D204" s="63"/>
      <c r="E204" s="47">
        <v>3871</v>
      </c>
      <c r="F204" s="23">
        <f t="shared" si="24"/>
        <v>46452</v>
      </c>
      <c r="G204" s="21">
        <f t="shared" si="29"/>
        <v>14640</v>
      </c>
      <c r="H204" s="23">
        <f t="shared" si="25"/>
        <v>42581</v>
      </c>
      <c r="I204" s="21">
        <f t="shared" si="30"/>
        <v>10769</v>
      </c>
      <c r="J204" s="23">
        <f t="shared" si="26"/>
        <v>38710</v>
      </c>
      <c r="K204" s="21">
        <f t="shared" si="31"/>
        <v>6898</v>
      </c>
      <c r="L204" s="22">
        <f t="shared" si="27"/>
        <v>34839</v>
      </c>
      <c r="M204" s="21">
        <f t="shared" si="32"/>
        <v>3027</v>
      </c>
      <c r="N204" s="65"/>
      <c r="O204" s="12"/>
      <c r="P204" s="12"/>
      <c r="Q204" s="9"/>
      <c r="R204" s="8"/>
      <c r="S204" s="8"/>
    </row>
    <row r="205" spans="1:19" ht="15">
      <c r="A205" s="18" t="s">
        <v>204</v>
      </c>
      <c r="B205" s="49">
        <v>2653</v>
      </c>
      <c r="C205" s="23">
        <f t="shared" si="28"/>
        <v>31836</v>
      </c>
      <c r="D205" s="63"/>
      <c r="E205" s="47">
        <v>4014</v>
      </c>
      <c r="F205" s="23">
        <f t="shared" si="24"/>
        <v>48168</v>
      </c>
      <c r="G205" s="21">
        <f t="shared" si="29"/>
        <v>16332</v>
      </c>
      <c r="H205" s="23">
        <f t="shared" si="25"/>
        <v>44154</v>
      </c>
      <c r="I205" s="21">
        <f t="shared" si="30"/>
        <v>12318</v>
      </c>
      <c r="J205" s="23">
        <f t="shared" si="26"/>
        <v>40140</v>
      </c>
      <c r="K205" s="21">
        <f t="shared" si="31"/>
        <v>8304</v>
      </c>
      <c r="L205" s="22">
        <f t="shared" si="27"/>
        <v>36126</v>
      </c>
      <c r="M205" s="21">
        <f t="shared" si="32"/>
        <v>4290</v>
      </c>
      <c r="N205" s="65"/>
      <c r="O205" s="12"/>
      <c r="P205" s="12"/>
      <c r="Q205" s="9"/>
      <c r="R205" s="8"/>
      <c r="S205" s="8"/>
    </row>
    <row r="206" spans="1:19" ht="15">
      <c r="A206" s="18" t="s">
        <v>205</v>
      </c>
      <c r="B206" s="49">
        <v>2668</v>
      </c>
      <c r="C206" s="23">
        <f t="shared" si="28"/>
        <v>32016</v>
      </c>
      <c r="D206" s="63"/>
      <c r="E206" s="47">
        <v>3982</v>
      </c>
      <c r="F206" s="23">
        <f t="shared" si="24"/>
        <v>47784</v>
      </c>
      <c r="G206" s="21">
        <f t="shared" si="29"/>
        <v>15768</v>
      </c>
      <c r="H206" s="23">
        <f t="shared" si="25"/>
        <v>43802</v>
      </c>
      <c r="I206" s="21">
        <f t="shared" si="30"/>
        <v>11786</v>
      </c>
      <c r="J206" s="23">
        <f t="shared" si="26"/>
        <v>39820</v>
      </c>
      <c r="K206" s="21">
        <f t="shared" si="31"/>
        <v>7804</v>
      </c>
      <c r="L206" s="22">
        <f t="shared" si="27"/>
        <v>35838</v>
      </c>
      <c r="M206" s="21">
        <f t="shared" si="32"/>
        <v>3822</v>
      </c>
      <c r="N206" s="65"/>
      <c r="O206" s="12"/>
      <c r="P206" s="12"/>
      <c r="Q206" s="9"/>
      <c r="R206" s="8"/>
      <c r="S206" s="8"/>
    </row>
    <row r="207" spans="1:19" ht="15">
      <c r="A207" s="18" t="s">
        <v>206</v>
      </c>
      <c r="B207" s="49">
        <v>2704</v>
      </c>
      <c r="C207" s="23">
        <f t="shared" si="28"/>
        <v>32448</v>
      </c>
      <c r="D207" s="63"/>
      <c r="E207" s="47">
        <v>3706</v>
      </c>
      <c r="F207" s="23">
        <f t="shared" si="24"/>
        <v>44472</v>
      </c>
      <c r="G207" s="21">
        <f t="shared" si="29"/>
        <v>12024</v>
      </c>
      <c r="H207" s="23">
        <f t="shared" si="25"/>
        <v>40766</v>
      </c>
      <c r="I207" s="21">
        <f t="shared" si="30"/>
        <v>8318</v>
      </c>
      <c r="J207" s="23">
        <f t="shared" si="26"/>
        <v>37060</v>
      </c>
      <c r="K207" s="21">
        <f t="shared" si="31"/>
        <v>4612</v>
      </c>
      <c r="L207" s="22">
        <f t="shared" si="27"/>
        <v>33354</v>
      </c>
      <c r="M207" s="21">
        <f t="shared" si="32"/>
        <v>906</v>
      </c>
      <c r="N207" s="65"/>
      <c r="O207" s="12"/>
      <c r="P207" s="12"/>
      <c r="Q207" s="9"/>
      <c r="R207" s="8"/>
      <c r="S207" s="8"/>
    </row>
    <row r="208" spans="1:19" ht="15">
      <c r="A208" s="18" t="s">
        <v>207</v>
      </c>
      <c r="B208" s="49">
        <v>2714</v>
      </c>
      <c r="C208" s="23">
        <f t="shared" si="28"/>
        <v>32568</v>
      </c>
      <c r="D208" s="63"/>
      <c r="E208" s="47">
        <v>4152</v>
      </c>
      <c r="F208" s="23">
        <f t="shared" si="24"/>
        <v>49824</v>
      </c>
      <c r="G208" s="21">
        <f t="shared" si="29"/>
        <v>17256</v>
      </c>
      <c r="H208" s="23">
        <f t="shared" si="25"/>
        <v>45672</v>
      </c>
      <c r="I208" s="21">
        <f t="shared" si="30"/>
        <v>13104</v>
      </c>
      <c r="J208" s="23">
        <f t="shared" si="26"/>
        <v>41520</v>
      </c>
      <c r="K208" s="21">
        <f t="shared" si="31"/>
        <v>8952</v>
      </c>
      <c r="L208" s="22">
        <f t="shared" si="27"/>
        <v>37368</v>
      </c>
      <c r="M208" s="21">
        <f t="shared" si="32"/>
        <v>4800</v>
      </c>
      <c r="N208" s="65"/>
      <c r="O208" s="12"/>
      <c r="P208" s="12"/>
      <c r="Q208" s="9"/>
      <c r="R208" s="8"/>
      <c r="S208" s="8"/>
    </row>
    <row r="209" spans="1:19" ht="15">
      <c r="A209" s="18" t="s">
        <v>208</v>
      </c>
      <c r="B209" s="49">
        <v>2737</v>
      </c>
      <c r="C209" s="23">
        <f t="shared" si="28"/>
        <v>32844</v>
      </c>
      <c r="D209" s="63"/>
      <c r="E209" s="47">
        <v>3840</v>
      </c>
      <c r="F209" s="23">
        <f t="shared" si="24"/>
        <v>46080</v>
      </c>
      <c r="G209" s="21">
        <f t="shared" si="29"/>
        <v>13236</v>
      </c>
      <c r="H209" s="23">
        <f t="shared" si="25"/>
        <v>42240</v>
      </c>
      <c r="I209" s="21">
        <f t="shared" si="30"/>
        <v>9396</v>
      </c>
      <c r="J209" s="23">
        <f t="shared" si="26"/>
        <v>38400</v>
      </c>
      <c r="K209" s="21">
        <f t="shared" si="31"/>
        <v>5556</v>
      </c>
      <c r="L209" s="22">
        <f t="shared" si="27"/>
        <v>34560</v>
      </c>
      <c r="M209" s="21">
        <f t="shared" si="32"/>
        <v>1716</v>
      </c>
      <c r="N209" s="65"/>
      <c r="O209" s="12"/>
      <c r="P209" s="12"/>
      <c r="Q209" s="9"/>
      <c r="R209" s="8"/>
      <c r="S209" s="8"/>
    </row>
    <row r="210" spans="1:19" ht="15">
      <c r="A210" s="18" t="s">
        <v>209</v>
      </c>
      <c r="B210" s="49">
        <v>2746</v>
      </c>
      <c r="C210" s="23">
        <f t="shared" si="28"/>
        <v>32952</v>
      </c>
      <c r="D210" s="63"/>
      <c r="E210" s="47">
        <v>3475</v>
      </c>
      <c r="F210" s="23">
        <f t="shared" si="24"/>
        <v>41700</v>
      </c>
      <c r="G210" s="21">
        <f t="shared" si="29"/>
        <v>8748</v>
      </c>
      <c r="H210" s="23">
        <f t="shared" si="25"/>
        <v>38225</v>
      </c>
      <c r="I210" s="21">
        <f t="shared" si="30"/>
        <v>5273</v>
      </c>
      <c r="J210" s="23">
        <f t="shared" si="26"/>
        <v>34750</v>
      </c>
      <c r="K210" s="21">
        <f t="shared" si="31"/>
        <v>1798</v>
      </c>
      <c r="L210" s="22">
        <f t="shared" si="27"/>
        <v>31275</v>
      </c>
      <c r="M210" s="64">
        <f t="shared" si="32"/>
        <v>-1677</v>
      </c>
      <c r="N210" s="65"/>
      <c r="O210" s="12"/>
      <c r="P210" s="12"/>
      <c r="Q210" s="9"/>
      <c r="R210" s="8"/>
      <c r="S210" s="8"/>
    </row>
    <row r="211" spans="1:19" ht="15">
      <c r="A211" s="18" t="s">
        <v>210</v>
      </c>
      <c r="B211" s="49">
        <v>2775</v>
      </c>
      <c r="C211" s="23">
        <f t="shared" si="28"/>
        <v>33300</v>
      </c>
      <c r="D211" s="63"/>
      <c r="E211" s="47">
        <v>4600</v>
      </c>
      <c r="F211" s="23">
        <f t="shared" si="24"/>
        <v>55200</v>
      </c>
      <c r="G211" s="21">
        <f t="shared" si="29"/>
        <v>21900</v>
      </c>
      <c r="H211" s="23">
        <f t="shared" si="25"/>
        <v>50600</v>
      </c>
      <c r="I211" s="21">
        <f t="shared" si="30"/>
        <v>17300</v>
      </c>
      <c r="J211" s="23">
        <f t="shared" si="26"/>
        <v>46000</v>
      </c>
      <c r="K211" s="21">
        <f t="shared" si="31"/>
        <v>12700</v>
      </c>
      <c r="L211" s="22">
        <f t="shared" si="27"/>
        <v>41400</v>
      </c>
      <c r="M211" s="21">
        <f t="shared" si="32"/>
        <v>8100</v>
      </c>
      <c r="N211" s="65"/>
      <c r="O211" s="12"/>
      <c r="P211" s="12"/>
      <c r="Q211" s="9"/>
      <c r="R211" s="8"/>
      <c r="S211" s="8"/>
    </row>
    <row r="212" spans="1:19" ht="15">
      <c r="A212" s="18" t="s">
        <v>211</v>
      </c>
      <c r="B212" s="49">
        <v>2793</v>
      </c>
      <c r="C212" s="23">
        <f t="shared" si="28"/>
        <v>33516</v>
      </c>
      <c r="D212" s="63"/>
      <c r="E212" s="47">
        <v>3299</v>
      </c>
      <c r="F212" s="23">
        <f t="shared" si="24"/>
        <v>39588</v>
      </c>
      <c r="G212" s="21">
        <f t="shared" si="29"/>
        <v>6072</v>
      </c>
      <c r="H212" s="23">
        <f t="shared" si="25"/>
        <v>36289</v>
      </c>
      <c r="I212" s="21">
        <f t="shared" si="30"/>
        <v>2773</v>
      </c>
      <c r="J212" s="23">
        <f t="shared" si="26"/>
        <v>32990</v>
      </c>
      <c r="K212" s="64">
        <f t="shared" si="31"/>
        <v>-526</v>
      </c>
      <c r="L212" s="22">
        <f t="shared" si="27"/>
        <v>29691</v>
      </c>
      <c r="M212" s="64">
        <f t="shared" si="32"/>
        <v>-3825</v>
      </c>
      <c r="N212" s="65"/>
      <c r="O212" s="12"/>
      <c r="P212" s="12"/>
      <c r="Q212" s="9"/>
      <c r="R212" s="8"/>
      <c r="S212" s="8"/>
    </row>
    <row r="213" spans="1:19" ht="15">
      <c r="A213" s="18" t="s">
        <v>212</v>
      </c>
      <c r="B213" s="49">
        <v>2795</v>
      </c>
      <c r="C213" s="23">
        <f t="shared" si="28"/>
        <v>33540</v>
      </c>
      <c r="D213" s="66"/>
      <c r="E213" s="47">
        <v>3908</v>
      </c>
      <c r="F213" s="23">
        <f t="shared" si="24"/>
        <v>46896</v>
      </c>
      <c r="G213" s="21">
        <f t="shared" si="29"/>
        <v>13356</v>
      </c>
      <c r="H213" s="23">
        <f t="shared" si="25"/>
        <v>42988</v>
      </c>
      <c r="I213" s="21">
        <f t="shared" si="30"/>
        <v>9448</v>
      </c>
      <c r="J213" s="23">
        <f t="shared" si="26"/>
        <v>39080</v>
      </c>
      <c r="K213" s="21">
        <f t="shared" si="31"/>
        <v>5540</v>
      </c>
      <c r="L213" s="22">
        <f t="shared" si="27"/>
        <v>35172</v>
      </c>
      <c r="M213" s="21">
        <f t="shared" si="32"/>
        <v>1632</v>
      </c>
      <c r="N213" s="65"/>
      <c r="O213" s="12"/>
      <c r="P213" s="12"/>
      <c r="Q213" s="9"/>
      <c r="R213" s="8"/>
      <c r="S213" s="8"/>
    </row>
    <row r="214" spans="1:19" ht="15">
      <c r="A214" s="18" t="s">
        <v>213</v>
      </c>
      <c r="B214" s="49">
        <v>2841</v>
      </c>
      <c r="C214" s="23">
        <f t="shared" si="28"/>
        <v>34092</v>
      </c>
      <c r="D214" s="63"/>
      <c r="E214" s="47">
        <v>4266</v>
      </c>
      <c r="F214" s="23">
        <f t="shared" si="24"/>
        <v>51192</v>
      </c>
      <c r="G214" s="21">
        <f t="shared" si="29"/>
        <v>17100</v>
      </c>
      <c r="H214" s="23">
        <f t="shared" si="25"/>
        <v>46926</v>
      </c>
      <c r="I214" s="21">
        <f t="shared" si="30"/>
        <v>12834</v>
      </c>
      <c r="J214" s="23">
        <f t="shared" si="26"/>
        <v>42660</v>
      </c>
      <c r="K214" s="21">
        <f t="shared" si="31"/>
        <v>8568</v>
      </c>
      <c r="L214" s="22">
        <f t="shared" si="27"/>
        <v>38394</v>
      </c>
      <c r="M214" s="21">
        <f t="shared" si="32"/>
        <v>4302</v>
      </c>
      <c r="N214" s="65"/>
      <c r="O214" s="12"/>
      <c r="P214" s="12"/>
      <c r="Q214" s="9"/>
      <c r="R214" s="8"/>
      <c r="S214" s="8"/>
    </row>
    <row r="215" spans="1:19" ht="15">
      <c r="A215" s="18" t="s">
        <v>214</v>
      </c>
      <c r="B215" s="49">
        <v>2878</v>
      </c>
      <c r="C215" s="23">
        <f t="shared" si="28"/>
        <v>34536</v>
      </c>
      <c r="D215" s="63"/>
      <c r="E215" s="47">
        <v>4511</v>
      </c>
      <c r="F215" s="23">
        <f t="shared" si="24"/>
        <v>54132</v>
      </c>
      <c r="G215" s="21">
        <f t="shared" si="29"/>
        <v>19596</v>
      </c>
      <c r="H215" s="23">
        <f t="shared" si="25"/>
        <v>49621</v>
      </c>
      <c r="I215" s="21">
        <f t="shared" si="30"/>
        <v>15085</v>
      </c>
      <c r="J215" s="23">
        <f t="shared" si="26"/>
        <v>45110</v>
      </c>
      <c r="K215" s="21">
        <f t="shared" si="31"/>
        <v>10574</v>
      </c>
      <c r="L215" s="22">
        <f t="shared" si="27"/>
        <v>40599</v>
      </c>
      <c r="M215" s="21">
        <f t="shared" si="32"/>
        <v>6063</v>
      </c>
      <c r="N215" s="65"/>
      <c r="O215" s="12"/>
      <c r="P215" s="12"/>
      <c r="Q215" s="9"/>
      <c r="R215" s="8"/>
      <c r="S215" s="8"/>
    </row>
    <row r="216" spans="1:19" ht="15">
      <c r="A216" s="18" t="s">
        <v>215</v>
      </c>
      <c r="B216" s="49">
        <v>2882</v>
      </c>
      <c r="C216" s="23">
        <f t="shared" si="28"/>
        <v>34584</v>
      </c>
      <c r="D216" s="63"/>
      <c r="E216" s="47">
        <v>4436</v>
      </c>
      <c r="F216" s="23">
        <f t="shared" si="24"/>
        <v>53232</v>
      </c>
      <c r="G216" s="21">
        <f t="shared" si="29"/>
        <v>18648</v>
      </c>
      <c r="H216" s="23">
        <f t="shared" si="25"/>
        <v>48796</v>
      </c>
      <c r="I216" s="21">
        <f t="shared" si="30"/>
        <v>14212</v>
      </c>
      <c r="J216" s="23">
        <f t="shared" si="26"/>
        <v>44360</v>
      </c>
      <c r="K216" s="21">
        <f t="shared" si="31"/>
        <v>9776</v>
      </c>
      <c r="L216" s="22">
        <f t="shared" si="27"/>
        <v>39924</v>
      </c>
      <c r="M216" s="21">
        <f t="shared" si="32"/>
        <v>5340</v>
      </c>
      <c r="N216" s="65"/>
      <c r="O216" s="12"/>
      <c r="P216" s="12"/>
      <c r="Q216" s="9"/>
      <c r="R216" s="8"/>
      <c r="S216" s="8"/>
    </row>
    <row r="217" spans="1:19" ht="15">
      <c r="A217" s="18" t="s">
        <v>216</v>
      </c>
      <c r="B217" s="49">
        <v>2894</v>
      </c>
      <c r="C217" s="23">
        <f t="shared" si="28"/>
        <v>34728</v>
      </c>
      <c r="D217" s="63"/>
      <c r="E217" s="47">
        <v>3755</v>
      </c>
      <c r="F217" s="23">
        <f t="shared" si="24"/>
        <v>45060</v>
      </c>
      <c r="G217" s="21">
        <f t="shared" si="29"/>
        <v>10332</v>
      </c>
      <c r="H217" s="23">
        <f t="shared" si="25"/>
        <v>41305</v>
      </c>
      <c r="I217" s="21">
        <f t="shared" si="30"/>
        <v>6577</v>
      </c>
      <c r="J217" s="23">
        <f t="shared" si="26"/>
        <v>37550</v>
      </c>
      <c r="K217" s="21">
        <f t="shared" si="31"/>
        <v>2822</v>
      </c>
      <c r="L217" s="22">
        <f t="shared" si="27"/>
        <v>33795</v>
      </c>
      <c r="M217" s="64">
        <f t="shared" si="32"/>
        <v>-933</v>
      </c>
      <c r="N217" s="65"/>
      <c r="O217" s="12"/>
      <c r="P217" s="12"/>
      <c r="Q217" s="9"/>
      <c r="R217" s="8"/>
      <c r="S217" s="8"/>
    </row>
    <row r="218" spans="1:19" ht="15">
      <c r="A218" s="18" t="s">
        <v>217</v>
      </c>
      <c r="B218" s="49">
        <v>2941</v>
      </c>
      <c r="C218" s="23">
        <f t="shared" si="28"/>
        <v>35292</v>
      </c>
      <c r="D218" s="63"/>
      <c r="E218" s="47">
        <v>2992</v>
      </c>
      <c r="F218" s="23">
        <f t="shared" si="24"/>
        <v>35904</v>
      </c>
      <c r="G218" s="21">
        <f t="shared" si="29"/>
        <v>612</v>
      </c>
      <c r="H218" s="23">
        <f t="shared" si="25"/>
        <v>32912</v>
      </c>
      <c r="I218" s="64">
        <f t="shared" si="30"/>
        <v>-2380</v>
      </c>
      <c r="J218" s="23">
        <f t="shared" si="26"/>
        <v>29920</v>
      </c>
      <c r="K218" s="64">
        <f t="shared" si="31"/>
        <v>-5372</v>
      </c>
      <c r="L218" s="22">
        <f t="shared" si="27"/>
        <v>26928</v>
      </c>
      <c r="M218" s="64">
        <f t="shared" si="32"/>
        <v>-8364</v>
      </c>
      <c r="N218" s="65"/>
      <c r="O218" s="12"/>
      <c r="P218" s="12"/>
      <c r="Q218" s="9"/>
      <c r="R218" s="8"/>
      <c r="S218" s="8"/>
    </row>
    <row r="219" spans="1:19" ht="15">
      <c r="A219" s="18" t="s">
        <v>218</v>
      </c>
      <c r="B219" s="49">
        <v>2955</v>
      </c>
      <c r="C219" s="23">
        <f t="shared" si="28"/>
        <v>35460</v>
      </c>
      <c r="D219" s="63"/>
      <c r="E219" s="47">
        <v>3954</v>
      </c>
      <c r="F219" s="23">
        <f t="shared" si="24"/>
        <v>47448</v>
      </c>
      <c r="G219" s="21">
        <f t="shared" si="29"/>
        <v>11988</v>
      </c>
      <c r="H219" s="23">
        <f t="shared" si="25"/>
        <v>43494</v>
      </c>
      <c r="I219" s="21">
        <f t="shared" si="30"/>
        <v>8034</v>
      </c>
      <c r="J219" s="23">
        <f t="shared" si="26"/>
        <v>39540</v>
      </c>
      <c r="K219" s="21">
        <f t="shared" si="31"/>
        <v>4080</v>
      </c>
      <c r="L219" s="22">
        <f t="shared" si="27"/>
        <v>35586</v>
      </c>
      <c r="M219" s="21">
        <f t="shared" si="32"/>
        <v>126</v>
      </c>
      <c r="N219" s="65"/>
      <c r="O219" s="12"/>
      <c r="P219" s="12"/>
      <c r="Q219" s="9"/>
      <c r="R219" s="8"/>
      <c r="S219" s="8"/>
    </row>
    <row r="220" spans="1:19" ht="15">
      <c r="A220" s="18" t="s">
        <v>219</v>
      </c>
      <c r="B220" s="49">
        <v>2984</v>
      </c>
      <c r="C220" s="23">
        <f t="shared" si="28"/>
        <v>35808</v>
      </c>
      <c r="D220" s="63"/>
      <c r="E220" s="47">
        <v>2824</v>
      </c>
      <c r="F220" s="23">
        <f t="shared" si="24"/>
        <v>33888</v>
      </c>
      <c r="G220" s="64">
        <f t="shared" si="29"/>
        <v>-1920</v>
      </c>
      <c r="H220" s="23">
        <f t="shared" si="25"/>
        <v>31064</v>
      </c>
      <c r="I220" s="64">
        <f t="shared" si="30"/>
        <v>-4744</v>
      </c>
      <c r="J220" s="23">
        <f t="shared" si="26"/>
        <v>28240</v>
      </c>
      <c r="K220" s="64">
        <f t="shared" si="31"/>
        <v>-7568</v>
      </c>
      <c r="L220" s="22">
        <f t="shared" si="27"/>
        <v>25416</v>
      </c>
      <c r="M220" s="64">
        <f t="shared" si="32"/>
        <v>-10392</v>
      </c>
      <c r="N220" s="65"/>
      <c r="O220" s="12"/>
      <c r="P220" s="12"/>
      <c r="Q220" s="9"/>
      <c r="R220" s="8"/>
      <c r="S220" s="8"/>
    </row>
    <row r="221" spans="1:19" ht="15">
      <c r="A221" s="18" t="s">
        <v>220</v>
      </c>
      <c r="B221" s="49">
        <v>2987</v>
      </c>
      <c r="C221" s="23">
        <f t="shared" si="28"/>
        <v>35844</v>
      </c>
      <c r="D221" s="63"/>
      <c r="E221" s="47">
        <v>4946</v>
      </c>
      <c r="F221" s="23">
        <f t="shared" si="24"/>
        <v>59352</v>
      </c>
      <c r="G221" s="21">
        <f t="shared" si="29"/>
        <v>23508</v>
      </c>
      <c r="H221" s="23">
        <f t="shared" si="25"/>
        <v>54406</v>
      </c>
      <c r="I221" s="21">
        <f t="shared" si="30"/>
        <v>18562</v>
      </c>
      <c r="J221" s="23">
        <f t="shared" si="26"/>
        <v>49460</v>
      </c>
      <c r="K221" s="21">
        <f t="shared" si="31"/>
        <v>13616</v>
      </c>
      <c r="L221" s="22">
        <f t="shared" si="27"/>
        <v>44514</v>
      </c>
      <c r="M221" s="21">
        <f t="shared" si="32"/>
        <v>8670</v>
      </c>
      <c r="N221" s="65"/>
      <c r="O221" s="12"/>
      <c r="P221" s="12"/>
      <c r="Q221" s="9"/>
      <c r="R221" s="8"/>
      <c r="S221" s="8"/>
    </row>
    <row r="222" spans="1:19" ht="15">
      <c r="A222" s="18" t="s">
        <v>221</v>
      </c>
      <c r="B222" s="49">
        <v>2991</v>
      </c>
      <c r="C222" s="23">
        <f t="shared" si="28"/>
        <v>35892</v>
      </c>
      <c r="D222" s="63"/>
      <c r="E222" s="47">
        <v>4555</v>
      </c>
      <c r="F222" s="23">
        <f t="shared" si="24"/>
        <v>54660</v>
      </c>
      <c r="G222" s="21">
        <f t="shared" si="29"/>
        <v>18768</v>
      </c>
      <c r="H222" s="23">
        <f t="shared" si="25"/>
        <v>50105</v>
      </c>
      <c r="I222" s="21">
        <f t="shared" si="30"/>
        <v>14213</v>
      </c>
      <c r="J222" s="23">
        <f t="shared" si="26"/>
        <v>45550</v>
      </c>
      <c r="K222" s="21">
        <f t="shared" si="31"/>
        <v>9658</v>
      </c>
      <c r="L222" s="22">
        <f t="shared" si="27"/>
        <v>40995</v>
      </c>
      <c r="M222" s="21">
        <f t="shared" si="32"/>
        <v>5103</v>
      </c>
      <c r="N222" s="65"/>
      <c r="O222" s="12"/>
      <c r="P222" s="12"/>
      <c r="Q222" s="9"/>
      <c r="R222" s="8"/>
      <c r="S222" s="8"/>
    </row>
    <row r="223" spans="1:19" ht="15">
      <c r="A223" s="18" t="s">
        <v>222</v>
      </c>
      <c r="B223" s="49">
        <v>3013</v>
      </c>
      <c r="C223" s="23">
        <f t="shared" si="28"/>
        <v>36156</v>
      </c>
      <c r="D223" s="63"/>
      <c r="E223" s="47">
        <v>4342</v>
      </c>
      <c r="F223" s="23">
        <f t="shared" si="24"/>
        <v>52104</v>
      </c>
      <c r="G223" s="21">
        <f t="shared" si="29"/>
        <v>15948</v>
      </c>
      <c r="H223" s="23">
        <f t="shared" si="25"/>
        <v>47762</v>
      </c>
      <c r="I223" s="21">
        <f t="shared" si="30"/>
        <v>11606</v>
      </c>
      <c r="J223" s="23">
        <f t="shared" si="26"/>
        <v>43420</v>
      </c>
      <c r="K223" s="21">
        <f t="shared" si="31"/>
        <v>7264</v>
      </c>
      <c r="L223" s="22">
        <f t="shared" si="27"/>
        <v>39078</v>
      </c>
      <c r="M223" s="21">
        <f t="shared" si="32"/>
        <v>2922</v>
      </c>
      <c r="N223" s="65"/>
      <c r="O223" s="12"/>
      <c r="P223" s="12"/>
      <c r="Q223" s="9"/>
      <c r="R223" s="8"/>
      <c r="S223" s="8"/>
    </row>
    <row r="224" spans="1:19" ht="15">
      <c r="A224" s="18" t="s">
        <v>223</v>
      </c>
      <c r="B224" s="49">
        <v>3029</v>
      </c>
      <c r="C224" s="23">
        <f t="shared" si="28"/>
        <v>36348</v>
      </c>
      <c r="D224" s="63"/>
      <c r="E224" s="47">
        <v>4811</v>
      </c>
      <c r="F224" s="23">
        <f t="shared" si="24"/>
        <v>57732</v>
      </c>
      <c r="G224" s="21">
        <f t="shared" si="29"/>
        <v>21384</v>
      </c>
      <c r="H224" s="23">
        <f t="shared" si="25"/>
        <v>52921</v>
      </c>
      <c r="I224" s="21">
        <f t="shared" si="30"/>
        <v>16573</v>
      </c>
      <c r="J224" s="23">
        <f t="shared" si="26"/>
        <v>48110</v>
      </c>
      <c r="K224" s="21">
        <f t="shared" si="31"/>
        <v>11762</v>
      </c>
      <c r="L224" s="22">
        <f t="shared" si="27"/>
        <v>43299</v>
      </c>
      <c r="M224" s="21">
        <f t="shared" si="32"/>
        <v>6951</v>
      </c>
      <c r="N224" s="65"/>
      <c r="O224" s="12"/>
      <c r="P224" s="12"/>
      <c r="Q224" s="9"/>
      <c r="R224" s="8"/>
      <c r="S224" s="8"/>
    </row>
    <row r="225" spans="1:19" ht="15">
      <c r="A225" s="18" t="s">
        <v>224</v>
      </c>
      <c r="B225" s="49">
        <v>3035</v>
      </c>
      <c r="C225" s="23">
        <f t="shared" si="28"/>
        <v>36420</v>
      </c>
      <c r="D225" s="63"/>
      <c r="E225" s="47">
        <v>3667</v>
      </c>
      <c r="F225" s="23">
        <f t="shared" si="24"/>
        <v>44004</v>
      </c>
      <c r="G225" s="21">
        <f t="shared" si="29"/>
        <v>7584</v>
      </c>
      <c r="H225" s="23">
        <f t="shared" si="25"/>
        <v>40337</v>
      </c>
      <c r="I225" s="21">
        <f t="shared" si="30"/>
        <v>3917</v>
      </c>
      <c r="J225" s="23">
        <f t="shared" si="26"/>
        <v>36670</v>
      </c>
      <c r="K225" s="21">
        <f t="shared" si="31"/>
        <v>250</v>
      </c>
      <c r="L225" s="22">
        <f t="shared" si="27"/>
        <v>33003</v>
      </c>
      <c r="M225" s="64">
        <f t="shared" si="32"/>
        <v>-3417</v>
      </c>
      <c r="N225" s="65"/>
      <c r="O225" s="12"/>
      <c r="P225" s="12"/>
      <c r="Q225" s="9"/>
      <c r="R225" s="8"/>
      <c r="S225" s="8"/>
    </row>
    <row r="226" spans="1:19" ht="15">
      <c r="A226" s="18" t="s">
        <v>225</v>
      </c>
      <c r="B226" s="49">
        <v>3051</v>
      </c>
      <c r="C226" s="23">
        <f t="shared" si="28"/>
        <v>36612</v>
      </c>
      <c r="D226" s="63"/>
      <c r="E226" s="47">
        <v>4073</v>
      </c>
      <c r="F226" s="23">
        <f t="shared" si="24"/>
        <v>48876</v>
      </c>
      <c r="G226" s="21">
        <f t="shared" si="29"/>
        <v>12264</v>
      </c>
      <c r="H226" s="23">
        <f t="shared" si="25"/>
        <v>44803</v>
      </c>
      <c r="I226" s="21">
        <f t="shared" si="30"/>
        <v>8191</v>
      </c>
      <c r="J226" s="23">
        <f t="shared" si="26"/>
        <v>40730</v>
      </c>
      <c r="K226" s="21">
        <f t="shared" si="31"/>
        <v>4118</v>
      </c>
      <c r="L226" s="22">
        <f t="shared" si="27"/>
        <v>36657</v>
      </c>
      <c r="M226" s="21">
        <f t="shared" si="32"/>
        <v>45</v>
      </c>
      <c r="N226" s="65"/>
      <c r="O226" s="12"/>
      <c r="P226" s="12"/>
      <c r="Q226" s="9"/>
      <c r="R226" s="8"/>
      <c r="S226" s="8"/>
    </row>
    <row r="227" spans="1:19" ht="15">
      <c r="A227" s="18" t="s">
        <v>226</v>
      </c>
      <c r="B227" s="49">
        <v>3132</v>
      </c>
      <c r="C227" s="23">
        <f t="shared" si="28"/>
        <v>37584</v>
      </c>
      <c r="D227" s="63"/>
      <c r="E227" s="47">
        <v>4727</v>
      </c>
      <c r="F227" s="23">
        <f t="shared" si="24"/>
        <v>56724</v>
      </c>
      <c r="G227" s="21">
        <f t="shared" si="29"/>
        <v>19140</v>
      </c>
      <c r="H227" s="23">
        <f t="shared" si="25"/>
        <v>51997</v>
      </c>
      <c r="I227" s="21">
        <f t="shared" si="30"/>
        <v>14413</v>
      </c>
      <c r="J227" s="23">
        <f t="shared" si="26"/>
        <v>47270</v>
      </c>
      <c r="K227" s="21">
        <f t="shared" si="31"/>
        <v>9686</v>
      </c>
      <c r="L227" s="22">
        <f t="shared" si="27"/>
        <v>42543</v>
      </c>
      <c r="M227" s="21">
        <f t="shared" si="32"/>
        <v>4959</v>
      </c>
      <c r="N227" s="65"/>
      <c r="O227" s="12"/>
      <c r="P227" s="12"/>
      <c r="Q227" s="9"/>
      <c r="R227" s="8"/>
      <c r="S227" s="8"/>
    </row>
    <row r="228" spans="1:19" ht="15">
      <c r="A228" s="18" t="s">
        <v>227</v>
      </c>
      <c r="B228" s="49">
        <v>3215</v>
      </c>
      <c r="C228" s="23">
        <f t="shared" si="28"/>
        <v>38580</v>
      </c>
      <c r="D228" s="63"/>
      <c r="E228" s="47">
        <v>4643</v>
      </c>
      <c r="F228" s="23">
        <f t="shared" si="24"/>
        <v>55716</v>
      </c>
      <c r="G228" s="21">
        <f t="shared" si="29"/>
        <v>17136</v>
      </c>
      <c r="H228" s="23">
        <f t="shared" si="25"/>
        <v>51073</v>
      </c>
      <c r="I228" s="21">
        <f t="shared" si="30"/>
        <v>12493</v>
      </c>
      <c r="J228" s="23">
        <f t="shared" si="26"/>
        <v>46430</v>
      </c>
      <c r="K228" s="21">
        <f t="shared" si="31"/>
        <v>7850</v>
      </c>
      <c r="L228" s="22">
        <f t="shared" si="27"/>
        <v>41787</v>
      </c>
      <c r="M228" s="21">
        <f t="shared" si="32"/>
        <v>3207</v>
      </c>
      <c r="N228" s="65"/>
      <c r="O228" s="12"/>
      <c r="P228" s="12"/>
      <c r="Q228" s="9"/>
      <c r="R228" s="8"/>
      <c r="S228" s="8"/>
    </row>
    <row r="229" spans="1:19" ht="15">
      <c r="A229" s="18" t="s">
        <v>228</v>
      </c>
      <c r="B229" s="49">
        <v>3228</v>
      </c>
      <c r="C229" s="23">
        <f t="shared" si="28"/>
        <v>38736</v>
      </c>
      <c r="D229" s="63"/>
      <c r="E229" s="47">
        <v>4585</v>
      </c>
      <c r="F229" s="23">
        <f t="shared" si="24"/>
        <v>55020</v>
      </c>
      <c r="G229" s="21">
        <f t="shared" si="29"/>
        <v>16284</v>
      </c>
      <c r="H229" s="23">
        <f t="shared" si="25"/>
        <v>50435</v>
      </c>
      <c r="I229" s="21">
        <f t="shared" si="30"/>
        <v>11699</v>
      </c>
      <c r="J229" s="23">
        <f t="shared" si="26"/>
        <v>45850</v>
      </c>
      <c r="K229" s="21">
        <f t="shared" si="31"/>
        <v>7114</v>
      </c>
      <c r="L229" s="22">
        <f t="shared" si="27"/>
        <v>41265</v>
      </c>
      <c r="M229" s="21">
        <f t="shared" si="32"/>
        <v>2529</v>
      </c>
      <c r="N229" s="65"/>
      <c r="O229" s="12"/>
      <c r="P229" s="12"/>
      <c r="Q229" s="9"/>
      <c r="R229" s="8"/>
      <c r="S229" s="8"/>
    </row>
    <row r="230" spans="1:19" ht="15">
      <c r="A230" s="18" t="s">
        <v>229</v>
      </c>
      <c r="B230" s="49">
        <v>3265</v>
      </c>
      <c r="C230" s="23">
        <f t="shared" si="28"/>
        <v>39180</v>
      </c>
      <c r="D230" s="63"/>
      <c r="E230" s="47">
        <v>4005</v>
      </c>
      <c r="F230" s="23">
        <f t="shared" si="24"/>
        <v>48060</v>
      </c>
      <c r="G230" s="21">
        <f t="shared" si="29"/>
        <v>8880</v>
      </c>
      <c r="H230" s="23">
        <f t="shared" si="25"/>
        <v>44055</v>
      </c>
      <c r="I230" s="21">
        <f t="shared" si="30"/>
        <v>4875</v>
      </c>
      <c r="J230" s="23">
        <f t="shared" si="26"/>
        <v>40050</v>
      </c>
      <c r="K230" s="21">
        <f t="shared" si="31"/>
        <v>870</v>
      </c>
      <c r="L230" s="22">
        <f t="shared" si="27"/>
        <v>36045</v>
      </c>
      <c r="M230" s="64">
        <f t="shared" si="32"/>
        <v>-3135</v>
      </c>
      <c r="N230" s="65"/>
      <c r="O230" s="12"/>
      <c r="P230" s="12"/>
      <c r="Q230" s="9"/>
      <c r="R230" s="8"/>
      <c r="S230" s="8"/>
    </row>
    <row r="231" spans="1:19" ht="15">
      <c r="A231" s="18" t="s">
        <v>230</v>
      </c>
      <c r="B231" s="49">
        <v>3293</v>
      </c>
      <c r="C231" s="23">
        <f t="shared" si="28"/>
        <v>39516</v>
      </c>
      <c r="D231" s="63"/>
      <c r="E231" s="47">
        <v>4481</v>
      </c>
      <c r="F231" s="23">
        <f t="shared" si="24"/>
        <v>53772</v>
      </c>
      <c r="G231" s="21">
        <f t="shared" si="29"/>
        <v>14256</v>
      </c>
      <c r="H231" s="23">
        <f t="shared" si="25"/>
        <v>49291</v>
      </c>
      <c r="I231" s="21">
        <f t="shared" si="30"/>
        <v>9775</v>
      </c>
      <c r="J231" s="23">
        <f t="shared" si="26"/>
        <v>44810</v>
      </c>
      <c r="K231" s="21">
        <f t="shared" si="31"/>
        <v>5294</v>
      </c>
      <c r="L231" s="22">
        <f t="shared" si="27"/>
        <v>40329</v>
      </c>
      <c r="M231" s="21">
        <f t="shared" si="32"/>
        <v>813</v>
      </c>
      <c r="N231" s="65"/>
      <c r="O231" s="12"/>
      <c r="P231" s="12"/>
      <c r="Q231" s="9"/>
      <c r="R231" s="8"/>
      <c r="S231" s="8"/>
    </row>
    <row r="232" spans="1:19" ht="15">
      <c r="A232" s="18" t="s">
        <v>231</v>
      </c>
      <c r="B232" s="49">
        <v>3354</v>
      </c>
      <c r="C232" s="23">
        <f t="shared" si="28"/>
        <v>40248</v>
      </c>
      <c r="D232" s="63"/>
      <c r="E232" s="47">
        <v>5641</v>
      </c>
      <c r="F232" s="23">
        <f t="shared" si="24"/>
        <v>67692</v>
      </c>
      <c r="G232" s="21">
        <f t="shared" si="29"/>
        <v>27444</v>
      </c>
      <c r="H232" s="23">
        <f t="shared" si="25"/>
        <v>62051</v>
      </c>
      <c r="I232" s="21">
        <f t="shared" si="30"/>
        <v>21803</v>
      </c>
      <c r="J232" s="23">
        <f t="shared" si="26"/>
        <v>56410</v>
      </c>
      <c r="K232" s="21">
        <f t="shared" si="31"/>
        <v>16162</v>
      </c>
      <c r="L232" s="22">
        <f t="shared" si="27"/>
        <v>50769</v>
      </c>
      <c r="M232" s="21">
        <f t="shared" si="32"/>
        <v>10521</v>
      </c>
      <c r="N232" s="65"/>
      <c r="O232" s="12"/>
      <c r="P232" s="12"/>
      <c r="Q232" s="9"/>
      <c r="R232" s="8"/>
      <c r="S232" s="8"/>
    </row>
    <row r="233" spans="1:19" ht="15">
      <c r="A233" s="18" t="s">
        <v>232</v>
      </c>
      <c r="B233" s="49">
        <v>3401</v>
      </c>
      <c r="C233" s="23">
        <f t="shared" si="28"/>
        <v>40812</v>
      </c>
      <c r="D233" s="63"/>
      <c r="E233" s="47">
        <v>5197</v>
      </c>
      <c r="F233" s="23">
        <f t="shared" si="24"/>
        <v>62364</v>
      </c>
      <c r="G233" s="21">
        <f t="shared" si="29"/>
        <v>21552</v>
      </c>
      <c r="H233" s="23">
        <f t="shared" si="25"/>
        <v>57167</v>
      </c>
      <c r="I233" s="21">
        <f t="shared" si="30"/>
        <v>16355</v>
      </c>
      <c r="J233" s="23">
        <f t="shared" si="26"/>
        <v>51970</v>
      </c>
      <c r="K233" s="21">
        <f t="shared" si="31"/>
        <v>11158</v>
      </c>
      <c r="L233" s="22">
        <f t="shared" si="27"/>
        <v>46773</v>
      </c>
      <c r="M233" s="21">
        <f t="shared" si="32"/>
        <v>5961</v>
      </c>
      <c r="N233" s="65"/>
      <c r="O233" s="12"/>
      <c r="P233" s="12"/>
      <c r="Q233" s="9"/>
      <c r="R233" s="8"/>
      <c r="S233" s="8"/>
    </row>
    <row r="234" spans="1:19" ht="15">
      <c r="A234" s="18" t="s">
        <v>233</v>
      </c>
      <c r="B234" s="49">
        <v>3408</v>
      </c>
      <c r="C234" s="23">
        <f t="shared" si="28"/>
        <v>40896</v>
      </c>
      <c r="D234" s="63"/>
      <c r="E234" s="47">
        <v>4417</v>
      </c>
      <c r="F234" s="23">
        <f t="shared" si="24"/>
        <v>53004</v>
      </c>
      <c r="G234" s="21">
        <f t="shared" si="29"/>
        <v>12108</v>
      </c>
      <c r="H234" s="23">
        <f t="shared" si="25"/>
        <v>48587</v>
      </c>
      <c r="I234" s="21">
        <f t="shared" si="30"/>
        <v>7691</v>
      </c>
      <c r="J234" s="23">
        <f t="shared" si="26"/>
        <v>44170</v>
      </c>
      <c r="K234" s="21">
        <f t="shared" si="31"/>
        <v>3274</v>
      </c>
      <c r="L234" s="22">
        <f t="shared" si="27"/>
        <v>39753</v>
      </c>
      <c r="M234" s="64">
        <f t="shared" si="32"/>
        <v>-1143</v>
      </c>
      <c r="N234" s="65"/>
      <c r="O234" s="12"/>
      <c r="P234" s="12"/>
      <c r="Q234" s="9"/>
      <c r="R234" s="8"/>
      <c r="S234" s="8"/>
    </row>
    <row r="235" spans="1:19" ht="15">
      <c r="A235" s="18" t="s">
        <v>234</v>
      </c>
      <c r="B235" s="49">
        <v>3423</v>
      </c>
      <c r="C235" s="23">
        <f t="shared" si="28"/>
        <v>41076</v>
      </c>
      <c r="D235" s="63"/>
      <c r="E235" s="47">
        <v>4545</v>
      </c>
      <c r="F235" s="23">
        <f t="shared" si="24"/>
        <v>54540</v>
      </c>
      <c r="G235" s="21">
        <f t="shared" si="29"/>
        <v>13464</v>
      </c>
      <c r="H235" s="23">
        <f t="shared" si="25"/>
        <v>49995</v>
      </c>
      <c r="I235" s="21">
        <f t="shared" si="30"/>
        <v>8919</v>
      </c>
      <c r="J235" s="23">
        <f t="shared" si="26"/>
        <v>45450</v>
      </c>
      <c r="K235" s="21">
        <f t="shared" si="31"/>
        <v>4374</v>
      </c>
      <c r="L235" s="22">
        <f t="shared" si="27"/>
        <v>40905</v>
      </c>
      <c r="M235" s="64">
        <f t="shared" si="32"/>
        <v>-171</v>
      </c>
      <c r="N235" s="65"/>
      <c r="O235" s="12"/>
      <c r="P235" s="12"/>
      <c r="Q235" s="9"/>
      <c r="R235" s="8"/>
      <c r="S235" s="8"/>
    </row>
    <row r="236" spans="1:19" ht="15">
      <c r="A236" s="18" t="s">
        <v>235</v>
      </c>
      <c r="B236" s="49">
        <v>3436</v>
      </c>
      <c r="C236" s="23">
        <f t="shared" si="28"/>
        <v>41232</v>
      </c>
      <c r="D236" s="63"/>
      <c r="E236" s="47">
        <v>4926</v>
      </c>
      <c r="F236" s="23">
        <f t="shared" si="24"/>
        <v>59112</v>
      </c>
      <c r="G236" s="21">
        <f t="shared" si="29"/>
        <v>17880</v>
      </c>
      <c r="H236" s="23">
        <f t="shared" si="25"/>
        <v>54186</v>
      </c>
      <c r="I236" s="21">
        <f t="shared" si="30"/>
        <v>12954</v>
      </c>
      <c r="J236" s="23">
        <f t="shared" si="26"/>
        <v>49260</v>
      </c>
      <c r="K236" s="21">
        <f t="shared" si="31"/>
        <v>8028</v>
      </c>
      <c r="L236" s="22">
        <f t="shared" si="27"/>
        <v>44334</v>
      </c>
      <c r="M236" s="21">
        <f t="shared" si="32"/>
        <v>3102</v>
      </c>
      <c r="N236" s="65"/>
      <c r="O236" s="12"/>
      <c r="P236" s="12"/>
      <c r="Q236" s="9"/>
      <c r="R236" s="8"/>
      <c r="S236" s="8"/>
    </row>
    <row r="237" spans="1:19" ht="15">
      <c r="A237" s="18" t="s">
        <v>236</v>
      </c>
      <c r="B237" s="49">
        <v>3438</v>
      </c>
      <c r="C237" s="23">
        <f t="shared" si="28"/>
        <v>41256</v>
      </c>
      <c r="D237" s="63"/>
      <c r="E237" s="47">
        <v>4504</v>
      </c>
      <c r="F237" s="23">
        <f t="shared" si="24"/>
        <v>54048</v>
      </c>
      <c r="G237" s="21">
        <f t="shared" si="29"/>
        <v>12792</v>
      </c>
      <c r="H237" s="23">
        <f t="shared" si="25"/>
        <v>49544</v>
      </c>
      <c r="I237" s="21">
        <f t="shared" si="30"/>
        <v>8288</v>
      </c>
      <c r="J237" s="23">
        <f t="shared" si="26"/>
        <v>45040</v>
      </c>
      <c r="K237" s="21">
        <f t="shared" si="31"/>
        <v>3784</v>
      </c>
      <c r="L237" s="22">
        <f t="shared" si="27"/>
        <v>40536</v>
      </c>
      <c r="M237" s="64">
        <f t="shared" si="32"/>
        <v>-720</v>
      </c>
      <c r="N237" s="65"/>
      <c r="O237" s="12"/>
      <c r="P237" s="12"/>
      <c r="Q237" s="9"/>
      <c r="R237" s="8"/>
      <c r="S237" s="8"/>
    </row>
    <row r="238" spans="1:19" ht="15">
      <c r="A238" s="18" t="s">
        <v>237</v>
      </c>
      <c r="B238" s="49">
        <v>3505</v>
      </c>
      <c r="C238" s="23">
        <f t="shared" si="28"/>
        <v>42060</v>
      </c>
      <c r="D238" s="63"/>
      <c r="E238" s="47">
        <v>5212</v>
      </c>
      <c r="F238" s="23">
        <f t="shared" si="24"/>
        <v>62544</v>
      </c>
      <c r="G238" s="21">
        <f t="shared" si="29"/>
        <v>20484</v>
      </c>
      <c r="H238" s="23">
        <f t="shared" si="25"/>
        <v>57332</v>
      </c>
      <c r="I238" s="21">
        <f t="shared" si="30"/>
        <v>15272</v>
      </c>
      <c r="J238" s="23">
        <f t="shared" si="26"/>
        <v>52120</v>
      </c>
      <c r="K238" s="21">
        <f t="shared" si="31"/>
        <v>10060</v>
      </c>
      <c r="L238" s="22">
        <f t="shared" si="27"/>
        <v>46908</v>
      </c>
      <c r="M238" s="21">
        <f t="shared" si="32"/>
        <v>4848</v>
      </c>
      <c r="N238" s="65"/>
      <c r="O238" s="12"/>
      <c r="P238" s="12"/>
      <c r="Q238" s="9"/>
      <c r="R238" s="8"/>
      <c r="S238" s="8"/>
    </row>
    <row r="239" spans="1:19" ht="15">
      <c r="A239" s="18" t="s">
        <v>238</v>
      </c>
      <c r="B239" s="49">
        <v>3530</v>
      </c>
      <c r="C239" s="23">
        <f t="shared" si="28"/>
        <v>42360</v>
      </c>
      <c r="D239" s="63"/>
      <c r="E239" s="47">
        <v>4947</v>
      </c>
      <c r="F239" s="23">
        <f t="shared" si="24"/>
        <v>59364</v>
      </c>
      <c r="G239" s="21">
        <f t="shared" si="29"/>
        <v>17004</v>
      </c>
      <c r="H239" s="23">
        <f t="shared" si="25"/>
        <v>54417</v>
      </c>
      <c r="I239" s="21">
        <f t="shared" si="30"/>
        <v>12057</v>
      </c>
      <c r="J239" s="23">
        <f t="shared" si="26"/>
        <v>49470</v>
      </c>
      <c r="K239" s="21">
        <f t="shared" si="31"/>
        <v>7110</v>
      </c>
      <c r="L239" s="22">
        <f t="shared" si="27"/>
        <v>44523</v>
      </c>
      <c r="M239" s="21">
        <f t="shared" si="32"/>
        <v>2163</v>
      </c>
      <c r="N239" s="65"/>
      <c r="O239" s="12"/>
      <c r="P239" s="12"/>
      <c r="Q239" s="9"/>
      <c r="R239" s="8"/>
      <c r="S239" s="8"/>
    </row>
    <row r="240" spans="1:19" ht="15">
      <c r="A240" s="18" t="s">
        <v>239</v>
      </c>
      <c r="B240" s="49">
        <v>3584</v>
      </c>
      <c r="C240" s="23">
        <f t="shared" si="28"/>
        <v>43008</v>
      </c>
      <c r="D240" s="63"/>
      <c r="E240" s="47">
        <v>5037</v>
      </c>
      <c r="F240" s="23">
        <f t="shared" si="24"/>
        <v>60444</v>
      </c>
      <c r="G240" s="21">
        <f t="shared" si="29"/>
        <v>17436</v>
      </c>
      <c r="H240" s="23">
        <f t="shared" si="25"/>
        <v>55407</v>
      </c>
      <c r="I240" s="21">
        <f t="shared" si="30"/>
        <v>12399</v>
      </c>
      <c r="J240" s="23">
        <f t="shared" si="26"/>
        <v>50370</v>
      </c>
      <c r="K240" s="21">
        <f t="shared" si="31"/>
        <v>7362</v>
      </c>
      <c r="L240" s="22">
        <f t="shared" si="27"/>
        <v>45333</v>
      </c>
      <c r="M240" s="21">
        <f t="shared" si="32"/>
        <v>2325</v>
      </c>
      <c r="N240" s="65"/>
      <c r="O240" s="12"/>
      <c r="P240" s="12"/>
      <c r="Q240" s="9"/>
      <c r="R240" s="8"/>
      <c r="S240" s="8"/>
    </row>
    <row r="241" spans="1:19" ht="15">
      <c r="A241" s="18" t="s">
        <v>240</v>
      </c>
      <c r="B241" s="49">
        <v>3632</v>
      </c>
      <c r="C241" s="23">
        <f t="shared" si="28"/>
        <v>43584</v>
      </c>
      <c r="D241" s="63"/>
      <c r="E241" s="47">
        <v>4844</v>
      </c>
      <c r="F241" s="23">
        <f t="shared" si="24"/>
        <v>58128</v>
      </c>
      <c r="G241" s="21">
        <f t="shared" si="29"/>
        <v>14544</v>
      </c>
      <c r="H241" s="23">
        <f t="shared" si="25"/>
        <v>53284</v>
      </c>
      <c r="I241" s="21">
        <f t="shared" si="30"/>
        <v>9700</v>
      </c>
      <c r="J241" s="23">
        <f t="shared" si="26"/>
        <v>48440</v>
      </c>
      <c r="K241" s="21">
        <f t="shared" si="31"/>
        <v>4856</v>
      </c>
      <c r="L241" s="22">
        <f t="shared" si="27"/>
        <v>43596</v>
      </c>
      <c r="M241" s="21">
        <f t="shared" si="32"/>
        <v>12</v>
      </c>
      <c r="N241" s="65"/>
      <c r="O241" s="12"/>
      <c r="P241" s="12"/>
      <c r="Q241" s="9"/>
      <c r="R241" s="8"/>
      <c r="S241" s="8"/>
    </row>
    <row r="242" spans="1:19" ht="15">
      <c r="A242" s="18" t="s">
        <v>241</v>
      </c>
      <c r="B242" s="49">
        <v>3658</v>
      </c>
      <c r="C242" s="23">
        <f t="shared" si="28"/>
        <v>43896</v>
      </c>
      <c r="D242" s="63"/>
      <c r="E242" s="47">
        <v>4705</v>
      </c>
      <c r="F242" s="23">
        <f t="shared" si="24"/>
        <v>56460</v>
      </c>
      <c r="G242" s="21">
        <f t="shared" si="29"/>
        <v>12564</v>
      </c>
      <c r="H242" s="23">
        <f t="shared" si="25"/>
        <v>51755</v>
      </c>
      <c r="I242" s="21">
        <f t="shared" si="30"/>
        <v>7859</v>
      </c>
      <c r="J242" s="23">
        <f t="shared" si="26"/>
        <v>47050</v>
      </c>
      <c r="K242" s="21">
        <f t="shared" si="31"/>
        <v>3154</v>
      </c>
      <c r="L242" s="22">
        <f t="shared" si="27"/>
        <v>42345</v>
      </c>
      <c r="M242" s="64">
        <f t="shared" si="32"/>
        <v>-1551</v>
      </c>
      <c r="N242" s="65"/>
      <c r="O242" s="12"/>
      <c r="P242" s="12"/>
      <c r="Q242" s="9"/>
      <c r="R242" s="8"/>
      <c r="S242" s="8"/>
    </row>
    <row r="243" spans="1:19" ht="15">
      <c r="A243" s="18" t="s">
        <v>242</v>
      </c>
      <c r="B243" s="49">
        <v>3661</v>
      </c>
      <c r="C243" s="23">
        <f t="shared" si="28"/>
        <v>43932</v>
      </c>
      <c r="D243" s="63"/>
      <c r="E243" s="47">
        <v>5913</v>
      </c>
      <c r="F243" s="23">
        <f t="shared" si="24"/>
        <v>70956</v>
      </c>
      <c r="G243" s="21">
        <f t="shared" si="29"/>
        <v>27024</v>
      </c>
      <c r="H243" s="23">
        <f t="shared" si="25"/>
        <v>65043</v>
      </c>
      <c r="I243" s="21">
        <f t="shared" si="30"/>
        <v>21111</v>
      </c>
      <c r="J243" s="23">
        <f t="shared" si="26"/>
        <v>59130</v>
      </c>
      <c r="K243" s="21">
        <f t="shared" si="31"/>
        <v>15198</v>
      </c>
      <c r="L243" s="22">
        <f t="shared" si="27"/>
        <v>53217</v>
      </c>
      <c r="M243" s="21">
        <f t="shared" si="32"/>
        <v>9285</v>
      </c>
      <c r="N243" s="65"/>
      <c r="O243" s="12"/>
      <c r="P243" s="12"/>
      <c r="Q243" s="9"/>
      <c r="R243" s="8"/>
      <c r="S243" s="8"/>
    </row>
    <row r="244" spans="1:19" ht="15">
      <c r="A244" s="18" t="s">
        <v>243</v>
      </c>
      <c r="B244" s="49">
        <v>3768</v>
      </c>
      <c r="C244" s="23">
        <f t="shared" si="28"/>
        <v>45216</v>
      </c>
      <c r="D244" s="63"/>
      <c r="E244" s="47">
        <v>4429</v>
      </c>
      <c r="F244" s="23">
        <f t="shared" si="24"/>
        <v>53148</v>
      </c>
      <c r="G244" s="21">
        <f t="shared" si="29"/>
        <v>7932</v>
      </c>
      <c r="H244" s="23">
        <f t="shared" si="25"/>
        <v>48719</v>
      </c>
      <c r="I244" s="21">
        <f t="shared" si="30"/>
        <v>3503</v>
      </c>
      <c r="J244" s="23">
        <f t="shared" si="26"/>
        <v>44290</v>
      </c>
      <c r="K244" s="64">
        <f t="shared" si="31"/>
        <v>-926</v>
      </c>
      <c r="L244" s="22">
        <f t="shared" si="27"/>
        <v>39861</v>
      </c>
      <c r="M244" s="64">
        <f t="shared" si="32"/>
        <v>-5355</v>
      </c>
      <c r="N244" s="65"/>
      <c r="O244" s="12"/>
      <c r="P244" s="12"/>
      <c r="Q244" s="9"/>
      <c r="R244" s="8"/>
      <c r="S244" s="8"/>
    </row>
    <row r="245" spans="1:19" ht="15">
      <c r="A245" s="18" t="s">
        <v>244</v>
      </c>
      <c r="B245" s="49">
        <v>3893</v>
      </c>
      <c r="C245" s="23">
        <f t="shared" si="28"/>
        <v>46716</v>
      </c>
      <c r="D245" s="63"/>
      <c r="E245" s="47">
        <v>4562</v>
      </c>
      <c r="F245" s="23">
        <f t="shared" si="24"/>
        <v>54744</v>
      </c>
      <c r="G245" s="21">
        <f t="shared" si="29"/>
        <v>8028</v>
      </c>
      <c r="H245" s="23">
        <f t="shared" si="25"/>
        <v>50182</v>
      </c>
      <c r="I245" s="21">
        <f t="shared" si="30"/>
        <v>3466</v>
      </c>
      <c r="J245" s="23">
        <f t="shared" si="26"/>
        <v>45620</v>
      </c>
      <c r="K245" s="64">
        <f t="shared" si="31"/>
        <v>-1096</v>
      </c>
      <c r="L245" s="22">
        <f t="shared" si="27"/>
        <v>41058</v>
      </c>
      <c r="M245" s="64">
        <f t="shared" si="32"/>
        <v>-5658</v>
      </c>
      <c r="N245" s="65"/>
      <c r="O245" s="12"/>
      <c r="P245" s="12"/>
      <c r="Q245" s="9"/>
      <c r="R245" s="8"/>
      <c r="S245" s="8"/>
    </row>
    <row r="246" spans="1:19" ht="15">
      <c r="A246" s="18" t="s">
        <v>245</v>
      </c>
      <c r="B246" s="49">
        <v>3915</v>
      </c>
      <c r="C246" s="23">
        <f t="shared" si="28"/>
        <v>46980</v>
      </c>
      <c r="D246" s="63"/>
      <c r="E246" s="47">
        <v>5736</v>
      </c>
      <c r="F246" s="23">
        <f t="shared" si="24"/>
        <v>68832</v>
      </c>
      <c r="G246" s="21">
        <f t="shared" si="29"/>
        <v>21852</v>
      </c>
      <c r="H246" s="23">
        <f t="shared" si="25"/>
        <v>63096</v>
      </c>
      <c r="I246" s="21">
        <f t="shared" si="30"/>
        <v>16116</v>
      </c>
      <c r="J246" s="23">
        <f t="shared" si="26"/>
        <v>57360</v>
      </c>
      <c r="K246" s="21">
        <f t="shared" si="31"/>
        <v>10380</v>
      </c>
      <c r="L246" s="22">
        <f t="shared" si="27"/>
        <v>51624</v>
      </c>
      <c r="M246" s="21">
        <f t="shared" si="32"/>
        <v>4644</v>
      </c>
      <c r="N246" s="65"/>
      <c r="O246" s="12"/>
      <c r="P246" s="12"/>
      <c r="Q246" s="9"/>
      <c r="R246" s="8"/>
      <c r="S246" s="8"/>
    </row>
    <row r="247" spans="1:19" ht="15">
      <c r="A247" s="18" t="s">
        <v>246</v>
      </c>
      <c r="B247" s="49">
        <v>3987</v>
      </c>
      <c r="C247" s="23">
        <f t="shared" si="28"/>
        <v>47844</v>
      </c>
      <c r="D247" s="63"/>
      <c r="E247" s="47">
        <v>4898</v>
      </c>
      <c r="F247" s="23">
        <f t="shared" si="24"/>
        <v>58776</v>
      </c>
      <c r="G247" s="21">
        <f t="shared" si="29"/>
        <v>10932</v>
      </c>
      <c r="H247" s="23">
        <f t="shared" si="25"/>
        <v>53878</v>
      </c>
      <c r="I247" s="21">
        <f t="shared" si="30"/>
        <v>6034</v>
      </c>
      <c r="J247" s="23">
        <f t="shared" si="26"/>
        <v>48980</v>
      </c>
      <c r="K247" s="21">
        <f t="shared" si="31"/>
        <v>1136</v>
      </c>
      <c r="L247" s="22">
        <f t="shared" si="27"/>
        <v>44082</v>
      </c>
      <c r="M247" s="64">
        <f t="shared" si="32"/>
        <v>-3762</v>
      </c>
      <c r="N247" s="65"/>
      <c r="O247" s="12"/>
      <c r="P247" s="12"/>
      <c r="Q247" s="9"/>
      <c r="R247" s="8"/>
      <c r="S247" s="8"/>
    </row>
    <row r="248" spans="1:19" ht="15">
      <c r="A248" s="18" t="s">
        <v>247</v>
      </c>
      <c r="B248" s="49">
        <v>4015</v>
      </c>
      <c r="C248" s="23">
        <f t="shared" si="28"/>
        <v>48180</v>
      </c>
      <c r="D248" s="63"/>
      <c r="E248" s="47">
        <v>5499</v>
      </c>
      <c r="F248" s="23">
        <f t="shared" si="24"/>
        <v>65988</v>
      </c>
      <c r="G248" s="21">
        <f t="shared" si="29"/>
        <v>17808</v>
      </c>
      <c r="H248" s="23">
        <f t="shared" si="25"/>
        <v>60489</v>
      </c>
      <c r="I248" s="21">
        <f t="shared" si="30"/>
        <v>12309</v>
      </c>
      <c r="J248" s="23">
        <f t="shared" si="26"/>
        <v>54990</v>
      </c>
      <c r="K248" s="21">
        <f t="shared" si="31"/>
        <v>6810</v>
      </c>
      <c r="L248" s="22">
        <f t="shared" si="27"/>
        <v>49491</v>
      </c>
      <c r="M248" s="21">
        <f t="shared" si="32"/>
        <v>1311</v>
      </c>
      <c r="N248" s="65"/>
      <c r="O248" s="12"/>
      <c r="P248" s="12"/>
      <c r="Q248" s="9"/>
      <c r="R248" s="8"/>
      <c r="S248" s="8"/>
    </row>
    <row r="249" spans="1:19" ht="15">
      <c r="A249" s="18" t="s">
        <v>248</v>
      </c>
      <c r="B249" s="49">
        <v>4026</v>
      </c>
      <c r="C249" s="23">
        <f t="shared" si="28"/>
        <v>48312</v>
      </c>
      <c r="D249" s="63"/>
      <c r="E249" s="47">
        <v>5527</v>
      </c>
      <c r="F249" s="23">
        <f t="shared" si="24"/>
        <v>66324</v>
      </c>
      <c r="G249" s="21">
        <f t="shared" si="29"/>
        <v>18012</v>
      </c>
      <c r="H249" s="23">
        <f t="shared" si="25"/>
        <v>60797</v>
      </c>
      <c r="I249" s="21">
        <f t="shared" si="30"/>
        <v>12485</v>
      </c>
      <c r="J249" s="23">
        <f t="shared" si="26"/>
        <v>55270</v>
      </c>
      <c r="K249" s="21">
        <f t="shared" si="31"/>
        <v>6958</v>
      </c>
      <c r="L249" s="22">
        <f t="shared" si="27"/>
        <v>49743</v>
      </c>
      <c r="M249" s="21">
        <f t="shared" si="32"/>
        <v>1431</v>
      </c>
      <c r="N249" s="65"/>
      <c r="O249" s="12"/>
      <c r="P249" s="12"/>
      <c r="Q249" s="9"/>
      <c r="R249" s="8"/>
      <c r="S249" s="8"/>
    </row>
    <row r="250" spans="1:19" ht="15">
      <c r="A250" s="18" t="s">
        <v>249</v>
      </c>
      <c r="B250" s="49">
        <v>4045</v>
      </c>
      <c r="C250" s="23">
        <f t="shared" si="28"/>
        <v>48540</v>
      </c>
      <c r="D250" s="63"/>
      <c r="E250" s="47">
        <v>6014</v>
      </c>
      <c r="F250" s="23">
        <f t="shared" si="24"/>
        <v>72168</v>
      </c>
      <c r="G250" s="21">
        <f t="shared" si="29"/>
        <v>23628</v>
      </c>
      <c r="H250" s="23">
        <f t="shared" si="25"/>
        <v>66154</v>
      </c>
      <c r="I250" s="21">
        <f t="shared" si="30"/>
        <v>17614</v>
      </c>
      <c r="J250" s="23">
        <f t="shared" si="26"/>
        <v>60140</v>
      </c>
      <c r="K250" s="21">
        <f t="shared" si="31"/>
        <v>11600</v>
      </c>
      <c r="L250" s="22">
        <f t="shared" si="27"/>
        <v>54126</v>
      </c>
      <c r="M250" s="21">
        <f t="shared" si="32"/>
        <v>5586</v>
      </c>
      <c r="N250" s="65"/>
      <c r="O250" s="12"/>
      <c r="P250" s="12"/>
      <c r="Q250" s="9"/>
      <c r="R250" s="8"/>
      <c r="S250" s="8"/>
    </row>
    <row r="251" spans="1:19" ht="15">
      <c r="A251" s="18" t="s">
        <v>250</v>
      </c>
      <c r="B251" s="49">
        <v>4070</v>
      </c>
      <c r="C251" s="23">
        <f t="shared" si="28"/>
        <v>48840</v>
      </c>
      <c r="D251" s="63"/>
      <c r="E251" s="47">
        <v>5797</v>
      </c>
      <c r="F251" s="23">
        <f t="shared" si="24"/>
        <v>69564</v>
      </c>
      <c r="G251" s="21">
        <f t="shared" si="29"/>
        <v>20724</v>
      </c>
      <c r="H251" s="23">
        <f t="shared" si="25"/>
        <v>63767</v>
      </c>
      <c r="I251" s="21">
        <f t="shared" si="30"/>
        <v>14927</v>
      </c>
      <c r="J251" s="23">
        <f t="shared" si="26"/>
        <v>57970</v>
      </c>
      <c r="K251" s="21">
        <f t="shared" si="31"/>
        <v>9130</v>
      </c>
      <c r="L251" s="22">
        <f t="shared" si="27"/>
        <v>52173</v>
      </c>
      <c r="M251" s="21">
        <f t="shared" si="32"/>
        <v>3333</v>
      </c>
      <c r="N251" s="65"/>
      <c r="O251" s="12"/>
      <c r="P251" s="12"/>
      <c r="Q251" s="9"/>
      <c r="R251" s="8"/>
      <c r="S251" s="8"/>
    </row>
    <row r="252" spans="1:19" ht="15">
      <c r="A252" s="18" t="s">
        <v>251</v>
      </c>
      <c r="B252" s="49">
        <v>4081</v>
      </c>
      <c r="C252" s="23">
        <f t="shared" si="28"/>
        <v>48972</v>
      </c>
      <c r="D252" s="63"/>
      <c r="E252" s="47">
        <v>4855</v>
      </c>
      <c r="F252" s="23">
        <f t="shared" si="24"/>
        <v>58260</v>
      </c>
      <c r="G252" s="21">
        <f t="shared" si="29"/>
        <v>9288</v>
      </c>
      <c r="H252" s="23">
        <f t="shared" si="25"/>
        <v>53405</v>
      </c>
      <c r="I252" s="21">
        <f t="shared" si="30"/>
        <v>4433</v>
      </c>
      <c r="J252" s="23">
        <f t="shared" si="26"/>
        <v>48550</v>
      </c>
      <c r="K252" s="64">
        <f t="shared" si="31"/>
        <v>-422</v>
      </c>
      <c r="L252" s="22">
        <f t="shared" si="27"/>
        <v>43695</v>
      </c>
      <c r="M252" s="64">
        <f t="shared" si="32"/>
        <v>-5277</v>
      </c>
      <c r="N252" s="65"/>
      <c r="O252" s="12"/>
      <c r="P252" s="12"/>
      <c r="Q252" s="9"/>
      <c r="R252" s="8"/>
      <c r="S252" s="8"/>
    </row>
    <row r="253" spans="1:19" ht="15">
      <c r="A253" s="18" t="s">
        <v>252</v>
      </c>
      <c r="B253" s="49">
        <v>4084</v>
      </c>
      <c r="C253" s="23">
        <f t="shared" si="28"/>
        <v>49008</v>
      </c>
      <c r="D253" s="63"/>
      <c r="E253" s="47">
        <v>5035</v>
      </c>
      <c r="F253" s="23">
        <f t="shared" si="24"/>
        <v>60420</v>
      </c>
      <c r="G253" s="21">
        <f t="shared" si="29"/>
        <v>11412</v>
      </c>
      <c r="H253" s="23">
        <f t="shared" si="25"/>
        <v>55385</v>
      </c>
      <c r="I253" s="21">
        <f t="shared" si="30"/>
        <v>6377</v>
      </c>
      <c r="J253" s="23">
        <f t="shared" si="26"/>
        <v>50350</v>
      </c>
      <c r="K253" s="21">
        <f t="shared" si="31"/>
        <v>1342</v>
      </c>
      <c r="L253" s="22">
        <f t="shared" si="27"/>
        <v>45315</v>
      </c>
      <c r="M253" s="64">
        <f t="shared" si="32"/>
        <v>-3693</v>
      </c>
      <c r="N253" s="65"/>
      <c r="O253" s="12"/>
      <c r="P253" s="12"/>
      <c r="Q253" s="9"/>
      <c r="R253" s="8"/>
      <c r="S253" s="8"/>
    </row>
    <row r="254" spans="1:19" ht="15">
      <c r="A254" s="18" t="s">
        <v>253</v>
      </c>
      <c r="B254" s="49">
        <v>4086</v>
      </c>
      <c r="C254" s="23">
        <f t="shared" si="28"/>
        <v>49032</v>
      </c>
      <c r="D254" s="63"/>
      <c r="E254" s="47">
        <v>5912</v>
      </c>
      <c r="F254" s="23">
        <f t="shared" si="24"/>
        <v>70944</v>
      </c>
      <c r="G254" s="21">
        <f t="shared" si="29"/>
        <v>21912</v>
      </c>
      <c r="H254" s="23">
        <f t="shared" si="25"/>
        <v>65032</v>
      </c>
      <c r="I254" s="21">
        <f t="shared" si="30"/>
        <v>16000</v>
      </c>
      <c r="J254" s="23">
        <f t="shared" si="26"/>
        <v>59120</v>
      </c>
      <c r="K254" s="21">
        <f t="shared" si="31"/>
        <v>10088</v>
      </c>
      <c r="L254" s="22">
        <f t="shared" si="27"/>
        <v>53208</v>
      </c>
      <c r="M254" s="21">
        <f t="shared" si="32"/>
        <v>4176</v>
      </c>
      <c r="N254" s="65"/>
      <c r="O254" s="12"/>
      <c r="P254" s="12"/>
      <c r="Q254" s="9"/>
      <c r="R254" s="8"/>
      <c r="S254" s="8"/>
    </row>
    <row r="255" spans="1:19" ht="15">
      <c r="A255" s="18" t="s">
        <v>254</v>
      </c>
      <c r="B255" s="49">
        <v>4122</v>
      </c>
      <c r="C255" s="23">
        <f t="shared" si="28"/>
        <v>49464</v>
      </c>
      <c r="D255" s="63"/>
      <c r="E255" s="47">
        <v>5331</v>
      </c>
      <c r="F255" s="23">
        <f t="shared" ref="F255:F318" si="33">E255*12</f>
        <v>63972</v>
      </c>
      <c r="G255" s="21">
        <f t="shared" si="29"/>
        <v>14508</v>
      </c>
      <c r="H255" s="23">
        <f t="shared" ref="H255:H318" si="34">E255*11</f>
        <v>58641</v>
      </c>
      <c r="I255" s="21">
        <f t="shared" si="30"/>
        <v>9177</v>
      </c>
      <c r="J255" s="23">
        <f t="shared" ref="J255:J318" si="35">E255*10</f>
        <v>53310</v>
      </c>
      <c r="K255" s="21">
        <f t="shared" si="31"/>
        <v>3846</v>
      </c>
      <c r="L255" s="22">
        <f t="shared" si="27"/>
        <v>47979</v>
      </c>
      <c r="M255" s="64">
        <f t="shared" si="32"/>
        <v>-1485</v>
      </c>
      <c r="N255" s="65"/>
      <c r="O255" s="12"/>
      <c r="P255" s="12"/>
      <c r="Q255" s="9"/>
      <c r="R255" s="8"/>
      <c r="S255" s="8"/>
    </row>
    <row r="256" spans="1:19" ht="15">
      <c r="A256" s="18" t="s">
        <v>255</v>
      </c>
      <c r="B256" s="49">
        <v>4128</v>
      </c>
      <c r="C256" s="23">
        <f t="shared" si="28"/>
        <v>49536</v>
      </c>
      <c r="D256" s="63"/>
      <c r="E256" s="47">
        <v>5558</v>
      </c>
      <c r="F256" s="23">
        <f t="shared" si="33"/>
        <v>66696</v>
      </c>
      <c r="G256" s="21">
        <f t="shared" si="29"/>
        <v>17160</v>
      </c>
      <c r="H256" s="23">
        <f t="shared" si="34"/>
        <v>61138</v>
      </c>
      <c r="I256" s="21">
        <f t="shared" si="30"/>
        <v>11602</v>
      </c>
      <c r="J256" s="23">
        <f t="shared" si="35"/>
        <v>55580</v>
      </c>
      <c r="K256" s="21">
        <f t="shared" si="31"/>
        <v>6044</v>
      </c>
      <c r="L256" s="22">
        <f t="shared" si="27"/>
        <v>50022</v>
      </c>
      <c r="M256" s="21">
        <f t="shared" si="32"/>
        <v>486</v>
      </c>
      <c r="N256" s="65"/>
      <c r="O256" s="12"/>
      <c r="P256" s="12"/>
      <c r="Q256" s="9"/>
      <c r="R256" s="8"/>
      <c r="S256" s="8"/>
    </row>
    <row r="257" spans="1:19" ht="15">
      <c r="A257" s="18" t="s">
        <v>256</v>
      </c>
      <c r="B257" s="49">
        <v>4163</v>
      </c>
      <c r="C257" s="23">
        <f t="shared" si="28"/>
        <v>49956</v>
      </c>
      <c r="D257" s="63"/>
      <c r="E257" s="47">
        <v>5833</v>
      </c>
      <c r="F257" s="23">
        <f t="shared" si="33"/>
        <v>69996</v>
      </c>
      <c r="G257" s="21">
        <f t="shared" si="29"/>
        <v>20040</v>
      </c>
      <c r="H257" s="23">
        <f t="shared" si="34"/>
        <v>64163</v>
      </c>
      <c r="I257" s="21">
        <f t="shared" si="30"/>
        <v>14207</v>
      </c>
      <c r="J257" s="23">
        <f t="shared" si="35"/>
        <v>58330</v>
      </c>
      <c r="K257" s="21">
        <f t="shared" si="31"/>
        <v>8374</v>
      </c>
      <c r="L257" s="22">
        <f t="shared" si="27"/>
        <v>52497</v>
      </c>
      <c r="M257" s="21">
        <f t="shared" si="32"/>
        <v>2541</v>
      </c>
      <c r="N257" s="65"/>
      <c r="O257" s="12"/>
      <c r="P257" s="12"/>
      <c r="Q257" s="9"/>
      <c r="R257" s="8"/>
      <c r="S257" s="8"/>
    </row>
    <row r="258" spans="1:19" ht="15">
      <c r="A258" s="18" t="s">
        <v>257</v>
      </c>
      <c r="B258" s="49">
        <v>4171</v>
      </c>
      <c r="C258" s="23">
        <f t="shared" si="28"/>
        <v>50052</v>
      </c>
      <c r="D258" s="63"/>
      <c r="E258" s="47">
        <v>5144</v>
      </c>
      <c r="F258" s="23">
        <f t="shared" si="33"/>
        <v>61728</v>
      </c>
      <c r="G258" s="21">
        <f t="shared" si="29"/>
        <v>11676</v>
      </c>
      <c r="H258" s="23">
        <f t="shared" si="34"/>
        <v>56584</v>
      </c>
      <c r="I258" s="21">
        <f t="shared" si="30"/>
        <v>6532</v>
      </c>
      <c r="J258" s="23">
        <f t="shared" si="35"/>
        <v>51440</v>
      </c>
      <c r="K258" s="21">
        <f t="shared" si="31"/>
        <v>1388</v>
      </c>
      <c r="L258" s="22">
        <f t="shared" ref="L258:L321" si="36">E258*9</f>
        <v>46296</v>
      </c>
      <c r="M258" s="64">
        <f t="shared" si="32"/>
        <v>-3756</v>
      </c>
      <c r="N258" s="65"/>
      <c r="O258" s="12"/>
      <c r="P258" s="12"/>
      <c r="Q258" s="9"/>
      <c r="R258" s="8"/>
      <c r="S258" s="8"/>
    </row>
    <row r="259" spans="1:19" ht="15">
      <c r="A259" s="18" t="s">
        <v>258</v>
      </c>
      <c r="B259" s="49">
        <v>4198</v>
      </c>
      <c r="C259" s="23">
        <f t="shared" ref="C259:C322" si="37">B259*12</f>
        <v>50376</v>
      </c>
      <c r="D259" s="63"/>
      <c r="E259" s="47">
        <v>5727</v>
      </c>
      <c r="F259" s="23">
        <f t="shared" si="33"/>
        <v>68724</v>
      </c>
      <c r="G259" s="21">
        <f t="shared" ref="G259:G322" si="38">F259-C259</f>
        <v>18348</v>
      </c>
      <c r="H259" s="23">
        <f t="shared" si="34"/>
        <v>62997</v>
      </c>
      <c r="I259" s="21">
        <f t="shared" ref="I259:I322" si="39">H259-C259</f>
        <v>12621</v>
      </c>
      <c r="J259" s="23">
        <f t="shared" si="35"/>
        <v>57270</v>
      </c>
      <c r="K259" s="21">
        <f t="shared" ref="K259:K322" si="40">J259-C259</f>
        <v>6894</v>
      </c>
      <c r="L259" s="22">
        <f t="shared" si="36"/>
        <v>51543</v>
      </c>
      <c r="M259" s="21">
        <f t="shared" ref="M259:M322" si="41">L259-C259</f>
        <v>1167</v>
      </c>
      <c r="N259" s="65"/>
      <c r="O259" s="12"/>
      <c r="P259" s="12"/>
      <c r="Q259" s="9"/>
      <c r="R259" s="8"/>
      <c r="S259" s="8"/>
    </row>
    <row r="260" spans="1:19" ht="15">
      <c r="A260" s="18" t="s">
        <v>259</v>
      </c>
      <c r="B260" s="49">
        <v>4261</v>
      </c>
      <c r="C260" s="23">
        <f t="shared" si="37"/>
        <v>51132</v>
      </c>
      <c r="D260" s="63"/>
      <c r="E260" s="47">
        <v>6295</v>
      </c>
      <c r="F260" s="23">
        <f t="shared" si="33"/>
        <v>75540</v>
      </c>
      <c r="G260" s="21">
        <f t="shared" si="38"/>
        <v>24408</v>
      </c>
      <c r="H260" s="23">
        <f t="shared" si="34"/>
        <v>69245</v>
      </c>
      <c r="I260" s="21">
        <f t="shared" si="39"/>
        <v>18113</v>
      </c>
      <c r="J260" s="23">
        <f t="shared" si="35"/>
        <v>62950</v>
      </c>
      <c r="K260" s="21">
        <f t="shared" si="40"/>
        <v>11818</v>
      </c>
      <c r="L260" s="22">
        <f t="shared" si="36"/>
        <v>56655</v>
      </c>
      <c r="M260" s="21">
        <f t="shared" si="41"/>
        <v>5523</v>
      </c>
      <c r="N260" s="65"/>
      <c r="O260" s="12"/>
      <c r="P260" s="12"/>
      <c r="Q260" s="9"/>
      <c r="R260" s="8"/>
      <c r="S260" s="8"/>
    </row>
    <row r="261" spans="1:19" ht="15">
      <c r="A261" s="18" t="s">
        <v>260</v>
      </c>
      <c r="B261" s="49">
        <v>4331</v>
      </c>
      <c r="C261" s="23">
        <f t="shared" si="37"/>
        <v>51972</v>
      </c>
      <c r="D261" s="63"/>
      <c r="E261" s="47">
        <v>5134</v>
      </c>
      <c r="F261" s="23">
        <f t="shared" si="33"/>
        <v>61608</v>
      </c>
      <c r="G261" s="21">
        <f t="shared" si="38"/>
        <v>9636</v>
      </c>
      <c r="H261" s="23">
        <f t="shared" si="34"/>
        <v>56474</v>
      </c>
      <c r="I261" s="21">
        <f t="shared" si="39"/>
        <v>4502</v>
      </c>
      <c r="J261" s="23">
        <f t="shared" si="35"/>
        <v>51340</v>
      </c>
      <c r="K261" s="64">
        <f t="shared" si="40"/>
        <v>-632</v>
      </c>
      <c r="L261" s="22">
        <f t="shared" si="36"/>
        <v>46206</v>
      </c>
      <c r="M261" s="64">
        <f t="shared" si="41"/>
        <v>-5766</v>
      </c>
      <c r="N261" s="65"/>
      <c r="O261" s="12"/>
      <c r="P261" s="12"/>
      <c r="Q261" s="9"/>
      <c r="R261" s="8"/>
      <c r="S261" s="8"/>
    </row>
    <row r="262" spans="1:19" ht="15">
      <c r="A262" s="18" t="s">
        <v>261</v>
      </c>
      <c r="B262" s="49">
        <v>4334</v>
      </c>
      <c r="C262" s="23">
        <f t="shared" si="37"/>
        <v>52008</v>
      </c>
      <c r="D262" s="63"/>
      <c r="E262" s="47">
        <v>5521</v>
      </c>
      <c r="F262" s="23">
        <f t="shared" si="33"/>
        <v>66252</v>
      </c>
      <c r="G262" s="21">
        <f t="shared" si="38"/>
        <v>14244</v>
      </c>
      <c r="H262" s="23">
        <f t="shared" si="34"/>
        <v>60731</v>
      </c>
      <c r="I262" s="21">
        <f t="shared" si="39"/>
        <v>8723</v>
      </c>
      <c r="J262" s="23">
        <f t="shared" si="35"/>
        <v>55210</v>
      </c>
      <c r="K262" s="21">
        <f t="shared" si="40"/>
        <v>3202</v>
      </c>
      <c r="L262" s="22">
        <f t="shared" si="36"/>
        <v>49689</v>
      </c>
      <c r="M262" s="64">
        <f t="shared" si="41"/>
        <v>-2319</v>
      </c>
      <c r="N262" s="65"/>
      <c r="O262" s="12"/>
      <c r="P262" s="12"/>
      <c r="Q262" s="9"/>
      <c r="R262" s="8"/>
      <c r="S262" s="8"/>
    </row>
    <row r="263" spans="1:19" ht="15">
      <c r="A263" s="18" t="s">
        <v>262</v>
      </c>
      <c r="B263" s="49">
        <v>4374</v>
      </c>
      <c r="C263" s="23">
        <f t="shared" si="37"/>
        <v>52488</v>
      </c>
      <c r="D263" s="63"/>
      <c r="E263" s="47">
        <v>5775</v>
      </c>
      <c r="F263" s="23">
        <f t="shared" si="33"/>
        <v>69300</v>
      </c>
      <c r="G263" s="21">
        <f t="shared" si="38"/>
        <v>16812</v>
      </c>
      <c r="H263" s="23">
        <f t="shared" si="34"/>
        <v>63525</v>
      </c>
      <c r="I263" s="21">
        <f t="shared" si="39"/>
        <v>11037</v>
      </c>
      <c r="J263" s="23">
        <f t="shared" si="35"/>
        <v>57750</v>
      </c>
      <c r="K263" s="21">
        <f t="shared" si="40"/>
        <v>5262</v>
      </c>
      <c r="L263" s="22">
        <f t="shared" si="36"/>
        <v>51975</v>
      </c>
      <c r="M263" s="64">
        <f t="shared" si="41"/>
        <v>-513</v>
      </c>
      <c r="N263" s="65"/>
      <c r="O263" s="12"/>
      <c r="P263" s="12"/>
      <c r="Q263" s="9"/>
      <c r="R263" s="8"/>
      <c r="S263" s="8"/>
    </row>
    <row r="264" spans="1:19" ht="15">
      <c r="A264" s="18" t="s">
        <v>263</v>
      </c>
      <c r="B264" s="49">
        <v>4399</v>
      </c>
      <c r="C264" s="23">
        <f t="shared" si="37"/>
        <v>52788</v>
      </c>
      <c r="D264" s="63"/>
      <c r="E264" s="47">
        <v>7511</v>
      </c>
      <c r="F264" s="23">
        <f t="shared" si="33"/>
        <v>90132</v>
      </c>
      <c r="G264" s="21">
        <f t="shared" si="38"/>
        <v>37344</v>
      </c>
      <c r="H264" s="23">
        <f t="shared" si="34"/>
        <v>82621</v>
      </c>
      <c r="I264" s="21">
        <f t="shared" si="39"/>
        <v>29833</v>
      </c>
      <c r="J264" s="23">
        <f t="shared" si="35"/>
        <v>75110</v>
      </c>
      <c r="K264" s="21">
        <f t="shared" si="40"/>
        <v>22322</v>
      </c>
      <c r="L264" s="22">
        <f t="shared" si="36"/>
        <v>67599</v>
      </c>
      <c r="M264" s="21">
        <f t="shared" si="41"/>
        <v>14811</v>
      </c>
      <c r="N264" s="65"/>
      <c r="O264" s="12"/>
      <c r="P264" s="12"/>
      <c r="Q264" s="9"/>
      <c r="R264" s="8"/>
      <c r="S264" s="8"/>
    </row>
    <row r="265" spans="1:19" ht="15">
      <c r="A265" s="18" t="s">
        <v>264</v>
      </c>
      <c r="B265" s="49">
        <v>4540</v>
      </c>
      <c r="C265" s="23">
        <f t="shared" si="37"/>
        <v>54480</v>
      </c>
      <c r="D265" s="63"/>
      <c r="E265" s="47">
        <v>6263</v>
      </c>
      <c r="F265" s="23">
        <f t="shared" si="33"/>
        <v>75156</v>
      </c>
      <c r="G265" s="21">
        <f t="shared" si="38"/>
        <v>20676</v>
      </c>
      <c r="H265" s="23">
        <f t="shared" si="34"/>
        <v>68893</v>
      </c>
      <c r="I265" s="21">
        <f t="shared" si="39"/>
        <v>14413</v>
      </c>
      <c r="J265" s="23">
        <f t="shared" si="35"/>
        <v>62630</v>
      </c>
      <c r="K265" s="21">
        <f t="shared" si="40"/>
        <v>8150</v>
      </c>
      <c r="L265" s="22">
        <f t="shared" si="36"/>
        <v>56367</v>
      </c>
      <c r="M265" s="21">
        <f t="shared" si="41"/>
        <v>1887</v>
      </c>
      <c r="N265" s="65"/>
      <c r="O265" s="12"/>
      <c r="P265" s="12"/>
      <c r="Q265" s="9"/>
      <c r="R265" s="8"/>
      <c r="S265" s="8"/>
    </row>
    <row r="266" spans="1:19" ht="15">
      <c r="A266" s="18" t="s">
        <v>265</v>
      </c>
      <c r="B266" s="49">
        <v>4629</v>
      </c>
      <c r="C266" s="23">
        <f t="shared" si="37"/>
        <v>55548</v>
      </c>
      <c r="D266" s="63"/>
      <c r="E266" s="47">
        <v>5206</v>
      </c>
      <c r="F266" s="23">
        <f t="shared" si="33"/>
        <v>62472</v>
      </c>
      <c r="G266" s="21">
        <f t="shared" si="38"/>
        <v>6924</v>
      </c>
      <c r="H266" s="23">
        <f t="shared" si="34"/>
        <v>57266</v>
      </c>
      <c r="I266" s="21">
        <f t="shared" si="39"/>
        <v>1718</v>
      </c>
      <c r="J266" s="23">
        <f t="shared" si="35"/>
        <v>52060</v>
      </c>
      <c r="K266" s="64">
        <f t="shared" si="40"/>
        <v>-3488</v>
      </c>
      <c r="L266" s="22">
        <f t="shared" si="36"/>
        <v>46854</v>
      </c>
      <c r="M266" s="64">
        <f t="shared" si="41"/>
        <v>-8694</v>
      </c>
      <c r="N266" s="65"/>
      <c r="O266" s="12"/>
      <c r="P266" s="12"/>
      <c r="Q266" s="9"/>
      <c r="R266" s="8"/>
      <c r="S266" s="8"/>
    </row>
    <row r="267" spans="1:19" ht="15">
      <c r="A267" s="18" t="s">
        <v>266</v>
      </c>
      <c r="B267" s="49">
        <v>4666</v>
      </c>
      <c r="C267" s="23">
        <f t="shared" si="37"/>
        <v>55992</v>
      </c>
      <c r="D267" s="63"/>
      <c r="E267" s="47">
        <v>6823</v>
      </c>
      <c r="F267" s="23">
        <f t="shared" si="33"/>
        <v>81876</v>
      </c>
      <c r="G267" s="21">
        <f t="shared" si="38"/>
        <v>25884</v>
      </c>
      <c r="H267" s="23">
        <f t="shared" si="34"/>
        <v>75053</v>
      </c>
      <c r="I267" s="21">
        <f t="shared" si="39"/>
        <v>19061</v>
      </c>
      <c r="J267" s="23">
        <f t="shared" si="35"/>
        <v>68230</v>
      </c>
      <c r="K267" s="21">
        <f t="shared" si="40"/>
        <v>12238</v>
      </c>
      <c r="L267" s="22">
        <f t="shared" si="36"/>
        <v>61407</v>
      </c>
      <c r="M267" s="21">
        <f t="shared" si="41"/>
        <v>5415</v>
      </c>
      <c r="N267" s="65"/>
      <c r="O267" s="12"/>
      <c r="P267" s="12"/>
      <c r="Q267" s="9"/>
      <c r="R267" s="8"/>
      <c r="S267" s="8"/>
    </row>
    <row r="268" spans="1:19" ht="15">
      <c r="A268" s="18" t="s">
        <v>267</v>
      </c>
      <c r="B268" s="49">
        <v>4679</v>
      </c>
      <c r="C268" s="23">
        <f t="shared" si="37"/>
        <v>56148</v>
      </c>
      <c r="D268" s="63"/>
      <c r="E268" s="47">
        <v>5744</v>
      </c>
      <c r="F268" s="23">
        <f t="shared" si="33"/>
        <v>68928</v>
      </c>
      <c r="G268" s="21">
        <f t="shared" si="38"/>
        <v>12780</v>
      </c>
      <c r="H268" s="23">
        <f t="shared" si="34"/>
        <v>63184</v>
      </c>
      <c r="I268" s="21">
        <f t="shared" si="39"/>
        <v>7036</v>
      </c>
      <c r="J268" s="23">
        <f t="shared" si="35"/>
        <v>57440</v>
      </c>
      <c r="K268" s="21">
        <f t="shared" si="40"/>
        <v>1292</v>
      </c>
      <c r="L268" s="22">
        <f t="shared" si="36"/>
        <v>51696</v>
      </c>
      <c r="M268" s="64">
        <f t="shared" si="41"/>
        <v>-4452</v>
      </c>
      <c r="N268" s="65"/>
      <c r="O268" s="12"/>
      <c r="P268" s="12"/>
      <c r="Q268" s="9"/>
      <c r="R268" s="8"/>
      <c r="S268" s="8"/>
    </row>
    <row r="269" spans="1:19" ht="15">
      <c r="A269" s="18" t="s">
        <v>268</v>
      </c>
      <c r="B269" s="49">
        <v>4692</v>
      </c>
      <c r="C269" s="23">
        <f t="shared" si="37"/>
        <v>56304</v>
      </c>
      <c r="D269" s="63"/>
      <c r="E269" s="47">
        <v>6297</v>
      </c>
      <c r="F269" s="23">
        <f t="shared" si="33"/>
        <v>75564</v>
      </c>
      <c r="G269" s="21">
        <f t="shared" si="38"/>
        <v>19260</v>
      </c>
      <c r="H269" s="23">
        <f t="shared" si="34"/>
        <v>69267</v>
      </c>
      <c r="I269" s="21">
        <f t="shared" si="39"/>
        <v>12963</v>
      </c>
      <c r="J269" s="23">
        <f t="shared" si="35"/>
        <v>62970</v>
      </c>
      <c r="K269" s="21">
        <f t="shared" si="40"/>
        <v>6666</v>
      </c>
      <c r="L269" s="22">
        <f t="shared" si="36"/>
        <v>56673</v>
      </c>
      <c r="M269" s="21">
        <f t="shared" si="41"/>
        <v>369</v>
      </c>
      <c r="N269" s="65"/>
      <c r="O269" s="12"/>
      <c r="P269" s="12"/>
      <c r="Q269" s="9"/>
      <c r="R269" s="8"/>
      <c r="S269" s="8"/>
    </row>
    <row r="270" spans="1:19" ht="15">
      <c r="A270" s="18" t="s">
        <v>269</v>
      </c>
      <c r="B270" s="49">
        <v>4750</v>
      </c>
      <c r="C270" s="23">
        <f t="shared" si="37"/>
        <v>57000</v>
      </c>
      <c r="D270" s="63"/>
      <c r="E270" s="47">
        <v>5981</v>
      </c>
      <c r="F270" s="23">
        <f t="shared" si="33"/>
        <v>71772</v>
      </c>
      <c r="G270" s="21">
        <f t="shared" si="38"/>
        <v>14772</v>
      </c>
      <c r="H270" s="23">
        <f t="shared" si="34"/>
        <v>65791</v>
      </c>
      <c r="I270" s="21">
        <f t="shared" si="39"/>
        <v>8791</v>
      </c>
      <c r="J270" s="23">
        <f t="shared" si="35"/>
        <v>59810</v>
      </c>
      <c r="K270" s="21">
        <f t="shared" si="40"/>
        <v>2810</v>
      </c>
      <c r="L270" s="22">
        <f t="shared" si="36"/>
        <v>53829</v>
      </c>
      <c r="M270" s="64">
        <f t="shared" si="41"/>
        <v>-3171</v>
      </c>
      <c r="N270" s="65"/>
      <c r="O270" s="12"/>
      <c r="P270" s="12"/>
      <c r="Q270" s="9"/>
      <c r="R270" s="8"/>
      <c r="S270" s="8"/>
    </row>
    <row r="271" spans="1:19" ht="15">
      <c r="A271" s="18" t="s">
        <v>270</v>
      </c>
      <c r="B271" s="49">
        <v>4920</v>
      </c>
      <c r="C271" s="23">
        <f t="shared" si="37"/>
        <v>59040</v>
      </c>
      <c r="D271" s="63"/>
      <c r="E271" s="47">
        <v>6418</v>
      </c>
      <c r="F271" s="23">
        <f t="shared" si="33"/>
        <v>77016</v>
      </c>
      <c r="G271" s="21">
        <f t="shared" si="38"/>
        <v>17976</v>
      </c>
      <c r="H271" s="23">
        <f t="shared" si="34"/>
        <v>70598</v>
      </c>
      <c r="I271" s="21">
        <f t="shared" si="39"/>
        <v>11558</v>
      </c>
      <c r="J271" s="23">
        <f t="shared" si="35"/>
        <v>64180</v>
      </c>
      <c r="K271" s="21">
        <f t="shared" si="40"/>
        <v>5140</v>
      </c>
      <c r="L271" s="22">
        <f t="shared" si="36"/>
        <v>57762</v>
      </c>
      <c r="M271" s="64">
        <f t="shared" si="41"/>
        <v>-1278</v>
      </c>
      <c r="N271" s="65"/>
      <c r="O271" s="12"/>
      <c r="P271" s="12"/>
      <c r="Q271" s="9"/>
      <c r="R271" s="8"/>
      <c r="S271" s="8"/>
    </row>
    <row r="272" spans="1:19" ht="15">
      <c r="A272" s="18" t="s">
        <v>271</v>
      </c>
      <c r="B272" s="49">
        <v>4935</v>
      </c>
      <c r="C272" s="23">
        <f t="shared" si="37"/>
        <v>59220</v>
      </c>
      <c r="D272" s="63"/>
      <c r="E272" s="47">
        <v>8970</v>
      </c>
      <c r="F272" s="23">
        <f t="shared" si="33"/>
        <v>107640</v>
      </c>
      <c r="G272" s="21">
        <f t="shared" si="38"/>
        <v>48420</v>
      </c>
      <c r="H272" s="23">
        <f t="shared" si="34"/>
        <v>98670</v>
      </c>
      <c r="I272" s="21">
        <f t="shared" si="39"/>
        <v>39450</v>
      </c>
      <c r="J272" s="23">
        <f t="shared" si="35"/>
        <v>89700</v>
      </c>
      <c r="K272" s="21">
        <f t="shared" si="40"/>
        <v>30480</v>
      </c>
      <c r="L272" s="22">
        <f t="shared" si="36"/>
        <v>80730</v>
      </c>
      <c r="M272" s="21">
        <f t="shared" si="41"/>
        <v>21510</v>
      </c>
      <c r="N272" s="65"/>
      <c r="O272" s="12"/>
      <c r="P272" s="12"/>
      <c r="Q272" s="9"/>
      <c r="R272" s="8"/>
      <c r="S272" s="8"/>
    </row>
    <row r="273" spans="1:19" ht="15">
      <c r="A273" s="18" t="s">
        <v>272</v>
      </c>
      <c r="B273" s="49">
        <v>4937</v>
      </c>
      <c r="C273" s="23">
        <f t="shared" si="37"/>
        <v>59244</v>
      </c>
      <c r="D273" s="63"/>
      <c r="E273" s="47">
        <v>6642</v>
      </c>
      <c r="F273" s="23">
        <f t="shared" si="33"/>
        <v>79704</v>
      </c>
      <c r="G273" s="21">
        <f t="shared" si="38"/>
        <v>20460</v>
      </c>
      <c r="H273" s="23">
        <f t="shared" si="34"/>
        <v>73062</v>
      </c>
      <c r="I273" s="21">
        <f t="shared" si="39"/>
        <v>13818</v>
      </c>
      <c r="J273" s="23">
        <f t="shared" si="35"/>
        <v>66420</v>
      </c>
      <c r="K273" s="21">
        <f t="shared" si="40"/>
        <v>7176</v>
      </c>
      <c r="L273" s="22">
        <f t="shared" si="36"/>
        <v>59778</v>
      </c>
      <c r="M273" s="21">
        <f t="shared" si="41"/>
        <v>534</v>
      </c>
      <c r="N273" s="65"/>
      <c r="O273" s="12"/>
      <c r="P273" s="12"/>
      <c r="Q273" s="9"/>
      <c r="R273" s="8"/>
      <c r="S273" s="8"/>
    </row>
    <row r="274" spans="1:19" ht="15">
      <c r="A274" s="18" t="s">
        <v>273</v>
      </c>
      <c r="B274" s="49">
        <v>4954</v>
      </c>
      <c r="C274" s="23">
        <f t="shared" si="37"/>
        <v>59448</v>
      </c>
      <c r="D274" s="63"/>
      <c r="E274" s="47">
        <v>6827</v>
      </c>
      <c r="F274" s="23">
        <f t="shared" si="33"/>
        <v>81924</v>
      </c>
      <c r="G274" s="21">
        <f t="shared" si="38"/>
        <v>22476</v>
      </c>
      <c r="H274" s="23">
        <f t="shared" si="34"/>
        <v>75097</v>
      </c>
      <c r="I274" s="21">
        <f t="shared" si="39"/>
        <v>15649</v>
      </c>
      <c r="J274" s="23">
        <f t="shared" si="35"/>
        <v>68270</v>
      </c>
      <c r="K274" s="21">
        <f t="shared" si="40"/>
        <v>8822</v>
      </c>
      <c r="L274" s="22">
        <f t="shared" si="36"/>
        <v>61443</v>
      </c>
      <c r="M274" s="21">
        <f t="shared" si="41"/>
        <v>1995</v>
      </c>
      <c r="N274" s="65"/>
      <c r="O274" s="12"/>
      <c r="P274" s="12"/>
      <c r="Q274" s="9"/>
      <c r="R274" s="8"/>
      <c r="S274" s="8"/>
    </row>
    <row r="275" spans="1:19" ht="15">
      <c r="A275" s="18" t="s">
        <v>274</v>
      </c>
      <c r="B275" s="49">
        <v>4960</v>
      </c>
      <c r="C275" s="23">
        <f t="shared" si="37"/>
        <v>59520</v>
      </c>
      <c r="D275" s="63"/>
      <c r="E275" s="47">
        <v>7116</v>
      </c>
      <c r="F275" s="23">
        <f t="shared" si="33"/>
        <v>85392</v>
      </c>
      <c r="G275" s="21">
        <f t="shared" si="38"/>
        <v>25872</v>
      </c>
      <c r="H275" s="23">
        <f t="shared" si="34"/>
        <v>78276</v>
      </c>
      <c r="I275" s="21">
        <f t="shared" si="39"/>
        <v>18756</v>
      </c>
      <c r="J275" s="23">
        <f t="shared" si="35"/>
        <v>71160</v>
      </c>
      <c r="K275" s="21">
        <f t="shared" si="40"/>
        <v>11640</v>
      </c>
      <c r="L275" s="22">
        <f t="shared" si="36"/>
        <v>64044</v>
      </c>
      <c r="M275" s="21">
        <f t="shared" si="41"/>
        <v>4524</v>
      </c>
      <c r="N275" s="65"/>
      <c r="O275" s="12"/>
      <c r="P275" s="12"/>
      <c r="Q275" s="9"/>
      <c r="R275" s="8"/>
      <c r="S275" s="8"/>
    </row>
    <row r="276" spans="1:19" ht="15">
      <c r="A276" s="18" t="s">
        <v>275</v>
      </c>
      <c r="B276" s="49">
        <v>5094</v>
      </c>
      <c r="C276" s="23">
        <f t="shared" si="37"/>
        <v>61128</v>
      </c>
      <c r="D276" s="63"/>
      <c r="E276" s="47">
        <v>5466</v>
      </c>
      <c r="F276" s="23">
        <f t="shared" si="33"/>
        <v>65592</v>
      </c>
      <c r="G276" s="21">
        <f t="shared" si="38"/>
        <v>4464</v>
      </c>
      <c r="H276" s="23">
        <f t="shared" si="34"/>
        <v>60126</v>
      </c>
      <c r="I276" s="64">
        <f t="shared" si="39"/>
        <v>-1002</v>
      </c>
      <c r="J276" s="23">
        <f t="shared" si="35"/>
        <v>54660</v>
      </c>
      <c r="K276" s="64">
        <f t="shared" si="40"/>
        <v>-6468</v>
      </c>
      <c r="L276" s="22">
        <f t="shared" si="36"/>
        <v>49194</v>
      </c>
      <c r="M276" s="64">
        <f t="shared" si="41"/>
        <v>-11934</v>
      </c>
      <c r="N276" s="65"/>
      <c r="O276" s="12"/>
      <c r="P276" s="12"/>
      <c r="Q276" s="9"/>
      <c r="R276" s="8"/>
      <c r="S276" s="8"/>
    </row>
    <row r="277" spans="1:19" ht="15">
      <c r="A277" s="18" t="s">
        <v>276</v>
      </c>
      <c r="B277" s="49">
        <v>5124</v>
      </c>
      <c r="C277" s="23">
        <f t="shared" si="37"/>
        <v>61488</v>
      </c>
      <c r="D277" s="63"/>
      <c r="E277" s="47">
        <v>7321</v>
      </c>
      <c r="F277" s="23">
        <f t="shared" si="33"/>
        <v>87852</v>
      </c>
      <c r="G277" s="21">
        <f t="shared" si="38"/>
        <v>26364</v>
      </c>
      <c r="H277" s="23">
        <f t="shared" si="34"/>
        <v>80531</v>
      </c>
      <c r="I277" s="21">
        <f t="shared" si="39"/>
        <v>19043</v>
      </c>
      <c r="J277" s="23">
        <f t="shared" si="35"/>
        <v>73210</v>
      </c>
      <c r="K277" s="21">
        <f t="shared" si="40"/>
        <v>11722</v>
      </c>
      <c r="L277" s="22">
        <f t="shared" si="36"/>
        <v>65889</v>
      </c>
      <c r="M277" s="21">
        <f t="shared" si="41"/>
        <v>4401</v>
      </c>
      <c r="N277" s="65"/>
      <c r="O277" s="12"/>
      <c r="P277" s="12"/>
      <c r="Q277" s="9"/>
      <c r="R277" s="8"/>
      <c r="S277" s="8"/>
    </row>
    <row r="278" spans="1:19" ht="15">
      <c r="A278" s="18" t="s">
        <v>277</v>
      </c>
      <c r="B278" s="49">
        <v>5143</v>
      </c>
      <c r="C278" s="23">
        <f t="shared" si="37"/>
        <v>61716</v>
      </c>
      <c r="D278" s="63"/>
      <c r="E278" s="47">
        <v>7656</v>
      </c>
      <c r="F278" s="23">
        <f t="shared" si="33"/>
        <v>91872</v>
      </c>
      <c r="G278" s="21">
        <f t="shared" si="38"/>
        <v>30156</v>
      </c>
      <c r="H278" s="23">
        <f t="shared" si="34"/>
        <v>84216</v>
      </c>
      <c r="I278" s="21">
        <f t="shared" si="39"/>
        <v>22500</v>
      </c>
      <c r="J278" s="23">
        <f t="shared" si="35"/>
        <v>76560</v>
      </c>
      <c r="K278" s="21">
        <f t="shared" si="40"/>
        <v>14844</v>
      </c>
      <c r="L278" s="22">
        <f t="shared" si="36"/>
        <v>68904</v>
      </c>
      <c r="M278" s="21">
        <f t="shared" si="41"/>
        <v>7188</v>
      </c>
      <c r="N278" s="65"/>
      <c r="O278" s="12"/>
      <c r="P278" s="12"/>
      <c r="Q278" s="9"/>
      <c r="R278" s="8"/>
      <c r="S278" s="8"/>
    </row>
    <row r="279" spans="1:19" ht="15">
      <c r="A279" s="18" t="s">
        <v>278</v>
      </c>
      <c r="B279" s="49">
        <v>5166</v>
      </c>
      <c r="C279" s="23">
        <f t="shared" si="37"/>
        <v>61992</v>
      </c>
      <c r="D279" s="63"/>
      <c r="E279" s="47">
        <v>6394</v>
      </c>
      <c r="F279" s="23">
        <f t="shared" si="33"/>
        <v>76728</v>
      </c>
      <c r="G279" s="21">
        <f t="shared" si="38"/>
        <v>14736</v>
      </c>
      <c r="H279" s="23">
        <f t="shared" si="34"/>
        <v>70334</v>
      </c>
      <c r="I279" s="21">
        <f t="shared" si="39"/>
        <v>8342</v>
      </c>
      <c r="J279" s="23">
        <f t="shared" si="35"/>
        <v>63940</v>
      </c>
      <c r="K279" s="21">
        <f t="shared" si="40"/>
        <v>1948</v>
      </c>
      <c r="L279" s="22">
        <f t="shared" si="36"/>
        <v>57546</v>
      </c>
      <c r="M279" s="64">
        <f t="shared" si="41"/>
        <v>-4446</v>
      </c>
      <c r="N279" s="65"/>
      <c r="O279" s="12"/>
      <c r="P279" s="12"/>
      <c r="Q279" s="9"/>
      <c r="R279" s="8"/>
      <c r="S279" s="8"/>
    </row>
    <row r="280" spans="1:19" ht="15">
      <c r="A280" s="18" t="s">
        <v>279</v>
      </c>
      <c r="B280" s="49">
        <v>5209</v>
      </c>
      <c r="C280" s="23">
        <f t="shared" si="37"/>
        <v>62508</v>
      </c>
      <c r="D280" s="63"/>
      <c r="E280" s="47">
        <v>7265</v>
      </c>
      <c r="F280" s="23">
        <f t="shared" si="33"/>
        <v>87180</v>
      </c>
      <c r="G280" s="21">
        <f t="shared" si="38"/>
        <v>24672</v>
      </c>
      <c r="H280" s="23">
        <f t="shared" si="34"/>
        <v>79915</v>
      </c>
      <c r="I280" s="21">
        <f t="shared" si="39"/>
        <v>17407</v>
      </c>
      <c r="J280" s="23">
        <f t="shared" si="35"/>
        <v>72650</v>
      </c>
      <c r="K280" s="21">
        <f t="shared" si="40"/>
        <v>10142</v>
      </c>
      <c r="L280" s="22">
        <f t="shared" si="36"/>
        <v>65385</v>
      </c>
      <c r="M280" s="21">
        <f t="shared" si="41"/>
        <v>2877</v>
      </c>
      <c r="N280" s="65"/>
      <c r="O280" s="12"/>
      <c r="P280" s="12"/>
      <c r="Q280" s="9"/>
      <c r="R280" s="8"/>
      <c r="S280" s="8"/>
    </row>
    <row r="281" spans="1:19" ht="15">
      <c r="A281" s="18" t="s">
        <v>280</v>
      </c>
      <c r="B281" s="49">
        <v>5308</v>
      </c>
      <c r="C281" s="23">
        <f t="shared" si="37"/>
        <v>63696</v>
      </c>
      <c r="D281" s="63"/>
      <c r="E281" s="47">
        <v>6719</v>
      </c>
      <c r="F281" s="23">
        <f t="shared" si="33"/>
        <v>80628</v>
      </c>
      <c r="G281" s="21">
        <f t="shared" si="38"/>
        <v>16932</v>
      </c>
      <c r="H281" s="23">
        <f t="shared" si="34"/>
        <v>73909</v>
      </c>
      <c r="I281" s="21">
        <f t="shared" si="39"/>
        <v>10213</v>
      </c>
      <c r="J281" s="23">
        <f t="shared" si="35"/>
        <v>67190</v>
      </c>
      <c r="K281" s="21">
        <f t="shared" si="40"/>
        <v>3494</v>
      </c>
      <c r="L281" s="22">
        <f t="shared" si="36"/>
        <v>60471</v>
      </c>
      <c r="M281" s="64">
        <f t="shared" si="41"/>
        <v>-3225</v>
      </c>
      <c r="N281" s="65"/>
      <c r="O281" s="12"/>
      <c r="P281" s="12"/>
      <c r="Q281" s="9"/>
      <c r="R281" s="8"/>
      <c r="S281" s="8"/>
    </row>
    <row r="282" spans="1:19" ht="15">
      <c r="A282" s="18" t="s">
        <v>281</v>
      </c>
      <c r="B282" s="49">
        <v>5331</v>
      </c>
      <c r="C282" s="23">
        <f t="shared" si="37"/>
        <v>63972</v>
      </c>
      <c r="D282" s="63"/>
      <c r="E282" s="47">
        <v>7441</v>
      </c>
      <c r="F282" s="23">
        <f t="shared" si="33"/>
        <v>89292</v>
      </c>
      <c r="G282" s="21">
        <f t="shared" si="38"/>
        <v>25320</v>
      </c>
      <c r="H282" s="23">
        <f t="shared" si="34"/>
        <v>81851</v>
      </c>
      <c r="I282" s="21">
        <f t="shared" si="39"/>
        <v>17879</v>
      </c>
      <c r="J282" s="23">
        <f t="shared" si="35"/>
        <v>74410</v>
      </c>
      <c r="K282" s="21">
        <f t="shared" si="40"/>
        <v>10438</v>
      </c>
      <c r="L282" s="22">
        <f t="shared" si="36"/>
        <v>66969</v>
      </c>
      <c r="M282" s="21">
        <f t="shared" si="41"/>
        <v>2997</v>
      </c>
      <c r="N282" s="65"/>
      <c r="O282" s="12"/>
      <c r="P282" s="12"/>
      <c r="Q282" s="9"/>
      <c r="R282" s="8"/>
      <c r="S282" s="8"/>
    </row>
    <row r="283" spans="1:19" ht="15">
      <c r="A283" s="18" t="s">
        <v>282</v>
      </c>
      <c r="B283" s="49">
        <v>5345</v>
      </c>
      <c r="C283" s="23">
        <f t="shared" si="37"/>
        <v>64140</v>
      </c>
      <c r="D283" s="63"/>
      <c r="E283" s="47">
        <v>7477</v>
      </c>
      <c r="F283" s="23">
        <f t="shared" si="33"/>
        <v>89724</v>
      </c>
      <c r="G283" s="21">
        <f t="shared" si="38"/>
        <v>25584</v>
      </c>
      <c r="H283" s="23">
        <f t="shared" si="34"/>
        <v>82247</v>
      </c>
      <c r="I283" s="21">
        <f t="shared" si="39"/>
        <v>18107</v>
      </c>
      <c r="J283" s="23">
        <f t="shared" si="35"/>
        <v>74770</v>
      </c>
      <c r="K283" s="21">
        <f t="shared" si="40"/>
        <v>10630</v>
      </c>
      <c r="L283" s="22">
        <f t="shared" si="36"/>
        <v>67293</v>
      </c>
      <c r="M283" s="21">
        <f t="shared" si="41"/>
        <v>3153</v>
      </c>
      <c r="N283" s="65"/>
      <c r="O283" s="12"/>
      <c r="P283" s="12"/>
      <c r="Q283" s="9"/>
      <c r="R283" s="8"/>
      <c r="S283" s="8"/>
    </row>
    <row r="284" spans="1:19" ht="15">
      <c r="A284" s="18" t="s">
        <v>283</v>
      </c>
      <c r="B284" s="49">
        <v>5370</v>
      </c>
      <c r="C284" s="23">
        <f t="shared" si="37"/>
        <v>64440</v>
      </c>
      <c r="D284" s="63"/>
      <c r="E284" s="47">
        <v>7020</v>
      </c>
      <c r="F284" s="23">
        <f t="shared" si="33"/>
        <v>84240</v>
      </c>
      <c r="G284" s="21">
        <f t="shared" si="38"/>
        <v>19800</v>
      </c>
      <c r="H284" s="23">
        <f t="shared" si="34"/>
        <v>77220</v>
      </c>
      <c r="I284" s="21">
        <f t="shared" si="39"/>
        <v>12780</v>
      </c>
      <c r="J284" s="23">
        <f t="shared" si="35"/>
        <v>70200</v>
      </c>
      <c r="K284" s="21">
        <f t="shared" si="40"/>
        <v>5760</v>
      </c>
      <c r="L284" s="22">
        <f t="shared" si="36"/>
        <v>63180</v>
      </c>
      <c r="M284" s="64">
        <f t="shared" si="41"/>
        <v>-1260</v>
      </c>
      <c r="N284" s="65"/>
      <c r="O284" s="12"/>
      <c r="P284" s="12"/>
      <c r="Q284" s="9"/>
      <c r="R284" s="8"/>
      <c r="S284" s="8"/>
    </row>
    <row r="285" spans="1:19" ht="15">
      <c r="A285" s="18" t="s">
        <v>284</v>
      </c>
      <c r="B285" s="49">
        <v>5387</v>
      </c>
      <c r="C285" s="23">
        <f t="shared" si="37"/>
        <v>64644</v>
      </c>
      <c r="D285" s="63"/>
      <c r="E285" s="47">
        <v>7862</v>
      </c>
      <c r="F285" s="23">
        <f t="shared" si="33"/>
        <v>94344</v>
      </c>
      <c r="G285" s="21">
        <f t="shared" si="38"/>
        <v>29700</v>
      </c>
      <c r="H285" s="23">
        <f t="shared" si="34"/>
        <v>86482</v>
      </c>
      <c r="I285" s="21">
        <f t="shared" si="39"/>
        <v>21838</v>
      </c>
      <c r="J285" s="23">
        <f t="shared" si="35"/>
        <v>78620</v>
      </c>
      <c r="K285" s="21">
        <f t="shared" si="40"/>
        <v>13976</v>
      </c>
      <c r="L285" s="22">
        <f t="shared" si="36"/>
        <v>70758</v>
      </c>
      <c r="M285" s="21">
        <f t="shared" si="41"/>
        <v>6114</v>
      </c>
      <c r="N285" s="65"/>
      <c r="O285" s="12"/>
      <c r="P285" s="12"/>
      <c r="Q285" s="9"/>
      <c r="R285" s="8"/>
      <c r="S285" s="8"/>
    </row>
    <row r="286" spans="1:19" ht="15">
      <c r="A286" s="18" t="s">
        <v>285</v>
      </c>
      <c r="B286" s="49">
        <v>5429</v>
      </c>
      <c r="C286" s="23">
        <f t="shared" si="37"/>
        <v>65148</v>
      </c>
      <c r="D286" s="63"/>
      <c r="E286" s="47">
        <v>6917</v>
      </c>
      <c r="F286" s="23">
        <f t="shared" si="33"/>
        <v>83004</v>
      </c>
      <c r="G286" s="21">
        <f t="shared" si="38"/>
        <v>17856</v>
      </c>
      <c r="H286" s="23">
        <f t="shared" si="34"/>
        <v>76087</v>
      </c>
      <c r="I286" s="21">
        <f t="shared" si="39"/>
        <v>10939</v>
      </c>
      <c r="J286" s="23">
        <f t="shared" si="35"/>
        <v>69170</v>
      </c>
      <c r="K286" s="21">
        <f t="shared" si="40"/>
        <v>4022</v>
      </c>
      <c r="L286" s="22">
        <f t="shared" si="36"/>
        <v>62253</v>
      </c>
      <c r="M286" s="64">
        <f t="shared" si="41"/>
        <v>-2895</v>
      </c>
      <c r="N286" s="65"/>
      <c r="O286" s="12"/>
      <c r="P286" s="12"/>
      <c r="Q286" s="9"/>
      <c r="R286" s="8"/>
      <c r="S286" s="8"/>
    </row>
    <row r="287" spans="1:19" ht="15">
      <c r="A287" s="18" t="s">
        <v>286</v>
      </c>
      <c r="B287" s="49">
        <v>5589</v>
      </c>
      <c r="C287" s="23">
        <f t="shared" si="37"/>
        <v>67068</v>
      </c>
      <c r="D287" s="63"/>
      <c r="E287" s="47">
        <v>7411</v>
      </c>
      <c r="F287" s="23">
        <f t="shared" si="33"/>
        <v>88932</v>
      </c>
      <c r="G287" s="21">
        <f t="shared" si="38"/>
        <v>21864</v>
      </c>
      <c r="H287" s="23">
        <f t="shared" si="34"/>
        <v>81521</v>
      </c>
      <c r="I287" s="21">
        <f t="shared" si="39"/>
        <v>14453</v>
      </c>
      <c r="J287" s="23">
        <f t="shared" si="35"/>
        <v>74110</v>
      </c>
      <c r="K287" s="21">
        <f t="shared" si="40"/>
        <v>7042</v>
      </c>
      <c r="L287" s="22">
        <f t="shared" si="36"/>
        <v>66699</v>
      </c>
      <c r="M287" s="64">
        <f t="shared" si="41"/>
        <v>-369</v>
      </c>
      <c r="N287" s="65"/>
      <c r="O287" s="12"/>
      <c r="P287" s="12"/>
      <c r="Q287" s="9"/>
      <c r="R287" s="8"/>
      <c r="S287" s="8"/>
    </row>
    <row r="288" spans="1:19" ht="15">
      <c r="A288" s="18" t="s">
        <v>287</v>
      </c>
      <c r="B288" s="49">
        <v>5735</v>
      </c>
      <c r="C288" s="23">
        <f t="shared" si="37"/>
        <v>68820</v>
      </c>
      <c r="D288" s="63"/>
      <c r="E288" s="47">
        <v>7999</v>
      </c>
      <c r="F288" s="23">
        <f t="shared" si="33"/>
        <v>95988</v>
      </c>
      <c r="G288" s="21">
        <f t="shared" si="38"/>
        <v>27168</v>
      </c>
      <c r="H288" s="23">
        <f t="shared" si="34"/>
        <v>87989</v>
      </c>
      <c r="I288" s="21">
        <f t="shared" si="39"/>
        <v>19169</v>
      </c>
      <c r="J288" s="23">
        <f t="shared" si="35"/>
        <v>79990</v>
      </c>
      <c r="K288" s="21">
        <f t="shared" si="40"/>
        <v>11170</v>
      </c>
      <c r="L288" s="22">
        <f t="shared" si="36"/>
        <v>71991</v>
      </c>
      <c r="M288" s="21">
        <f t="shared" si="41"/>
        <v>3171</v>
      </c>
      <c r="N288" s="65"/>
      <c r="O288" s="12"/>
      <c r="P288" s="12"/>
      <c r="Q288" s="9"/>
      <c r="R288" s="8"/>
      <c r="S288" s="8"/>
    </row>
    <row r="289" spans="1:19" ht="15">
      <c r="A289" s="18" t="s">
        <v>288</v>
      </c>
      <c r="B289" s="49">
        <v>5743</v>
      </c>
      <c r="C289" s="23">
        <f t="shared" si="37"/>
        <v>68916</v>
      </c>
      <c r="D289" s="63"/>
      <c r="E289" s="47">
        <v>8345</v>
      </c>
      <c r="F289" s="23">
        <f t="shared" si="33"/>
        <v>100140</v>
      </c>
      <c r="G289" s="21">
        <f t="shared" si="38"/>
        <v>31224</v>
      </c>
      <c r="H289" s="23">
        <f t="shared" si="34"/>
        <v>91795</v>
      </c>
      <c r="I289" s="21">
        <f t="shared" si="39"/>
        <v>22879</v>
      </c>
      <c r="J289" s="23">
        <f t="shared" si="35"/>
        <v>83450</v>
      </c>
      <c r="K289" s="21">
        <f t="shared" si="40"/>
        <v>14534</v>
      </c>
      <c r="L289" s="22">
        <f t="shared" si="36"/>
        <v>75105</v>
      </c>
      <c r="M289" s="21">
        <f t="shared" si="41"/>
        <v>6189</v>
      </c>
      <c r="N289" s="65"/>
      <c r="O289" s="12"/>
      <c r="P289" s="12"/>
      <c r="Q289" s="9"/>
      <c r="R289" s="8"/>
      <c r="S289" s="8"/>
    </row>
    <row r="290" spans="1:19" ht="15">
      <c r="A290" s="18" t="s">
        <v>289</v>
      </c>
      <c r="B290" s="49">
        <v>5874</v>
      </c>
      <c r="C290" s="23">
        <f t="shared" si="37"/>
        <v>70488</v>
      </c>
      <c r="D290" s="63"/>
      <c r="E290" s="47">
        <v>8348</v>
      </c>
      <c r="F290" s="23">
        <f t="shared" si="33"/>
        <v>100176</v>
      </c>
      <c r="G290" s="21">
        <f t="shared" si="38"/>
        <v>29688</v>
      </c>
      <c r="H290" s="23">
        <f t="shared" si="34"/>
        <v>91828</v>
      </c>
      <c r="I290" s="21">
        <f t="shared" si="39"/>
        <v>21340</v>
      </c>
      <c r="J290" s="23">
        <f t="shared" si="35"/>
        <v>83480</v>
      </c>
      <c r="K290" s="21">
        <f t="shared" si="40"/>
        <v>12992</v>
      </c>
      <c r="L290" s="22">
        <f t="shared" si="36"/>
        <v>75132</v>
      </c>
      <c r="M290" s="21">
        <f t="shared" si="41"/>
        <v>4644</v>
      </c>
      <c r="N290" s="65"/>
      <c r="O290" s="12"/>
      <c r="P290" s="12"/>
      <c r="Q290" s="9"/>
      <c r="R290" s="8"/>
      <c r="S290" s="8"/>
    </row>
    <row r="291" spans="1:19" ht="15">
      <c r="A291" s="18" t="s">
        <v>290</v>
      </c>
      <c r="B291" s="49">
        <v>5910</v>
      </c>
      <c r="C291" s="23">
        <f t="shared" si="37"/>
        <v>70920</v>
      </c>
      <c r="D291" s="63"/>
      <c r="E291" s="47">
        <v>5936</v>
      </c>
      <c r="F291" s="23">
        <f t="shared" si="33"/>
        <v>71232</v>
      </c>
      <c r="G291" s="21">
        <f t="shared" si="38"/>
        <v>312</v>
      </c>
      <c r="H291" s="23">
        <f t="shared" si="34"/>
        <v>65296</v>
      </c>
      <c r="I291" s="64">
        <f t="shared" si="39"/>
        <v>-5624</v>
      </c>
      <c r="J291" s="23">
        <f t="shared" si="35"/>
        <v>59360</v>
      </c>
      <c r="K291" s="64">
        <f t="shared" si="40"/>
        <v>-11560</v>
      </c>
      <c r="L291" s="22">
        <f t="shared" si="36"/>
        <v>53424</v>
      </c>
      <c r="M291" s="64">
        <f t="shared" si="41"/>
        <v>-17496</v>
      </c>
      <c r="N291" s="65"/>
      <c r="O291" s="12"/>
      <c r="P291" s="12"/>
      <c r="Q291" s="9"/>
      <c r="R291" s="8"/>
      <c r="S291" s="8"/>
    </row>
    <row r="292" spans="1:19" ht="15">
      <c r="A292" s="18" t="s">
        <v>291</v>
      </c>
      <c r="B292" s="49">
        <v>5971</v>
      </c>
      <c r="C292" s="23">
        <f t="shared" si="37"/>
        <v>71652</v>
      </c>
      <c r="D292" s="63"/>
      <c r="E292" s="47">
        <v>7538</v>
      </c>
      <c r="F292" s="23">
        <f t="shared" si="33"/>
        <v>90456</v>
      </c>
      <c r="G292" s="21">
        <f t="shared" si="38"/>
        <v>18804</v>
      </c>
      <c r="H292" s="23">
        <f t="shared" si="34"/>
        <v>82918</v>
      </c>
      <c r="I292" s="21">
        <f t="shared" si="39"/>
        <v>11266</v>
      </c>
      <c r="J292" s="23">
        <f t="shared" si="35"/>
        <v>75380</v>
      </c>
      <c r="K292" s="21">
        <f t="shared" si="40"/>
        <v>3728</v>
      </c>
      <c r="L292" s="22">
        <f t="shared" si="36"/>
        <v>67842</v>
      </c>
      <c r="M292" s="64">
        <f t="shared" si="41"/>
        <v>-3810</v>
      </c>
      <c r="N292" s="65"/>
      <c r="O292" s="12"/>
      <c r="P292" s="12"/>
      <c r="Q292" s="9"/>
      <c r="R292" s="8"/>
      <c r="S292" s="8"/>
    </row>
    <row r="293" spans="1:19" ht="15">
      <c r="A293" s="18" t="s">
        <v>292</v>
      </c>
      <c r="B293" s="49">
        <v>5973</v>
      </c>
      <c r="C293" s="23">
        <f t="shared" si="37"/>
        <v>71676</v>
      </c>
      <c r="D293" s="63"/>
      <c r="E293" s="47">
        <v>8315</v>
      </c>
      <c r="F293" s="23">
        <f t="shared" si="33"/>
        <v>99780</v>
      </c>
      <c r="G293" s="21">
        <f t="shared" si="38"/>
        <v>28104</v>
      </c>
      <c r="H293" s="23">
        <f t="shared" si="34"/>
        <v>91465</v>
      </c>
      <c r="I293" s="21">
        <f t="shared" si="39"/>
        <v>19789</v>
      </c>
      <c r="J293" s="23">
        <f t="shared" si="35"/>
        <v>83150</v>
      </c>
      <c r="K293" s="21">
        <f t="shared" si="40"/>
        <v>11474</v>
      </c>
      <c r="L293" s="22">
        <f t="shared" si="36"/>
        <v>74835</v>
      </c>
      <c r="M293" s="21">
        <f t="shared" si="41"/>
        <v>3159</v>
      </c>
      <c r="N293" s="65"/>
      <c r="O293" s="12"/>
      <c r="P293" s="12"/>
      <c r="Q293" s="9"/>
      <c r="R293" s="8"/>
      <c r="S293" s="8"/>
    </row>
    <row r="294" spans="1:19" ht="15">
      <c r="A294" s="18" t="s">
        <v>293</v>
      </c>
      <c r="B294" s="49">
        <v>5979</v>
      </c>
      <c r="C294" s="23">
        <f t="shared" si="37"/>
        <v>71748</v>
      </c>
      <c r="D294" s="63"/>
      <c r="E294" s="47">
        <v>7842</v>
      </c>
      <c r="F294" s="23">
        <f t="shared" si="33"/>
        <v>94104</v>
      </c>
      <c r="G294" s="21">
        <f t="shared" si="38"/>
        <v>22356</v>
      </c>
      <c r="H294" s="23">
        <f t="shared" si="34"/>
        <v>86262</v>
      </c>
      <c r="I294" s="21">
        <f t="shared" si="39"/>
        <v>14514</v>
      </c>
      <c r="J294" s="23">
        <f t="shared" si="35"/>
        <v>78420</v>
      </c>
      <c r="K294" s="21">
        <f t="shared" si="40"/>
        <v>6672</v>
      </c>
      <c r="L294" s="22">
        <f t="shared" si="36"/>
        <v>70578</v>
      </c>
      <c r="M294" s="64">
        <f t="shared" si="41"/>
        <v>-1170</v>
      </c>
      <c r="N294" s="65"/>
      <c r="O294" s="12"/>
      <c r="P294" s="12"/>
      <c r="Q294" s="9"/>
      <c r="R294" s="8"/>
      <c r="S294" s="8"/>
    </row>
    <row r="295" spans="1:19" ht="15">
      <c r="A295" s="18" t="s">
        <v>294</v>
      </c>
      <c r="B295" s="49">
        <v>6128</v>
      </c>
      <c r="C295" s="23">
        <f t="shared" si="37"/>
        <v>73536</v>
      </c>
      <c r="D295" s="63"/>
      <c r="E295" s="47">
        <v>8797</v>
      </c>
      <c r="F295" s="23">
        <f t="shared" si="33"/>
        <v>105564</v>
      </c>
      <c r="G295" s="21">
        <f t="shared" si="38"/>
        <v>32028</v>
      </c>
      <c r="H295" s="23">
        <f t="shared" si="34"/>
        <v>96767</v>
      </c>
      <c r="I295" s="21">
        <f t="shared" si="39"/>
        <v>23231</v>
      </c>
      <c r="J295" s="23">
        <f t="shared" si="35"/>
        <v>87970</v>
      </c>
      <c r="K295" s="21">
        <f t="shared" si="40"/>
        <v>14434</v>
      </c>
      <c r="L295" s="22">
        <f t="shared" si="36"/>
        <v>79173</v>
      </c>
      <c r="M295" s="21">
        <f t="shared" si="41"/>
        <v>5637</v>
      </c>
      <c r="N295" s="65"/>
      <c r="O295" s="12"/>
      <c r="P295" s="12"/>
      <c r="Q295" s="9"/>
      <c r="R295" s="8"/>
      <c r="S295" s="8"/>
    </row>
    <row r="296" spans="1:19" ht="15">
      <c r="A296" s="18" t="s">
        <v>295</v>
      </c>
      <c r="B296" s="49">
        <v>6166</v>
      </c>
      <c r="C296" s="23">
        <f t="shared" si="37"/>
        <v>73992</v>
      </c>
      <c r="D296" s="63"/>
      <c r="E296" s="47">
        <v>8055</v>
      </c>
      <c r="F296" s="23">
        <f t="shared" si="33"/>
        <v>96660</v>
      </c>
      <c r="G296" s="21">
        <f t="shared" si="38"/>
        <v>22668</v>
      </c>
      <c r="H296" s="23">
        <f t="shared" si="34"/>
        <v>88605</v>
      </c>
      <c r="I296" s="21">
        <f t="shared" si="39"/>
        <v>14613</v>
      </c>
      <c r="J296" s="23">
        <f t="shared" si="35"/>
        <v>80550</v>
      </c>
      <c r="K296" s="21">
        <f t="shared" si="40"/>
        <v>6558</v>
      </c>
      <c r="L296" s="22">
        <f t="shared" si="36"/>
        <v>72495</v>
      </c>
      <c r="M296" s="64">
        <f t="shared" si="41"/>
        <v>-1497</v>
      </c>
      <c r="N296" s="65"/>
      <c r="O296" s="12"/>
      <c r="P296" s="12"/>
      <c r="Q296" s="9"/>
      <c r="R296" s="8"/>
      <c r="S296" s="8"/>
    </row>
    <row r="297" spans="1:19" ht="15">
      <c r="A297" s="18" t="s">
        <v>296</v>
      </c>
      <c r="B297" s="49">
        <v>6214</v>
      </c>
      <c r="C297" s="23">
        <f t="shared" si="37"/>
        <v>74568</v>
      </c>
      <c r="D297" s="63"/>
      <c r="E297" s="47">
        <v>8406</v>
      </c>
      <c r="F297" s="23">
        <f t="shared" si="33"/>
        <v>100872</v>
      </c>
      <c r="G297" s="21">
        <f t="shared" si="38"/>
        <v>26304</v>
      </c>
      <c r="H297" s="23">
        <f t="shared" si="34"/>
        <v>92466</v>
      </c>
      <c r="I297" s="21">
        <f t="shared" si="39"/>
        <v>17898</v>
      </c>
      <c r="J297" s="23">
        <f t="shared" si="35"/>
        <v>84060</v>
      </c>
      <c r="K297" s="21">
        <f t="shared" si="40"/>
        <v>9492</v>
      </c>
      <c r="L297" s="22">
        <f t="shared" si="36"/>
        <v>75654</v>
      </c>
      <c r="M297" s="21">
        <f t="shared" si="41"/>
        <v>1086</v>
      </c>
      <c r="N297" s="65"/>
      <c r="O297" s="12"/>
      <c r="P297" s="12"/>
      <c r="Q297" s="9"/>
      <c r="R297" s="8"/>
      <c r="S297" s="8"/>
    </row>
    <row r="298" spans="1:19" ht="15">
      <c r="A298" s="18" t="s">
        <v>297</v>
      </c>
      <c r="B298" s="49">
        <v>6314</v>
      </c>
      <c r="C298" s="23">
        <f t="shared" si="37"/>
        <v>75768</v>
      </c>
      <c r="D298" s="63"/>
      <c r="E298" s="47">
        <v>8843</v>
      </c>
      <c r="F298" s="23">
        <f t="shared" si="33"/>
        <v>106116</v>
      </c>
      <c r="G298" s="21">
        <f t="shared" si="38"/>
        <v>30348</v>
      </c>
      <c r="H298" s="23">
        <f t="shared" si="34"/>
        <v>97273</v>
      </c>
      <c r="I298" s="21">
        <f t="shared" si="39"/>
        <v>21505</v>
      </c>
      <c r="J298" s="23">
        <f t="shared" si="35"/>
        <v>88430</v>
      </c>
      <c r="K298" s="21">
        <f t="shared" si="40"/>
        <v>12662</v>
      </c>
      <c r="L298" s="22">
        <f t="shared" si="36"/>
        <v>79587</v>
      </c>
      <c r="M298" s="21">
        <f t="shared" si="41"/>
        <v>3819</v>
      </c>
      <c r="N298" s="65"/>
      <c r="O298" s="12"/>
      <c r="P298" s="12"/>
      <c r="Q298" s="9"/>
      <c r="R298" s="8"/>
      <c r="S298" s="8"/>
    </row>
    <row r="299" spans="1:19" ht="15">
      <c r="A299" s="18" t="s">
        <v>298</v>
      </c>
      <c r="B299" s="49">
        <v>6447</v>
      </c>
      <c r="C299" s="23">
        <f t="shared" si="37"/>
        <v>77364</v>
      </c>
      <c r="D299" s="63"/>
      <c r="E299" s="47">
        <v>9063</v>
      </c>
      <c r="F299" s="23">
        <f t="shared" si="33"/>
        <v>108756</v>
      </c>
      <c r="G299" s="21">
        <f t="shared" si="38"/>
        <v>31392</v>
      </c>
      <c r="H299" s="23">
        <f t="shared" si="34"/>
        <v>99693</v>
      </c>
      <c r="I299" s="21">
        <f t="shared" si="39"/>
        <v>22329</v>
      </c>
      <c r="J299" s="23">
        <f t="shared" si="35"/>
        <v>90630</v>
      </c>
      <c r="K299" s="21">
        <f t="shared" si="40"/>
        <v>13266</v>
      </c>
      <c r="L299" s="22">
        <f t="shared" si="36"/>
        <v>81567</v>
      </c>
      <c r="M299" s="21">
        <f t="shared" si="41"/>
        <v>4203</v>
      </c>
      <c r="N299" s="65"/>
      <c r="O299" s="12"/>
      <c r="P299" s="12"/>
      <c r="Q299" s="9"/>
      <c r="R299" s="8"/>
      <c r="S299" s="8"/>
    </row>
    <row r="300" spans="1:19" ht="15">
      <c r="A300" s="18" t="s">
        <v>299</v>
      </c>
      <c r="B300" s="49">
        <v>6477</v>
      </c>
      <c r="C300" s="23">
        <f t="shared" si="37"/>
        <v>77724</v>
      </c>
      <c r="D300" s="63"/>
      <c r="E300" s="47">
        <v>8316</v>
      </c>
      <c r="F300" s="23">
        <f t="shared" si="33"/>
        <v>99792</v>
      </c>
      <c r="G300" s="21">
        <f t="shared" si="38"/>
        <v>22068</v>
      </c>
      <c r="H300" s="23">
        <f t="shared" si="34"/>
        <v>91476</v>
      </c>
      <c r="I300" s="21">
        <f t="shared" si="39"/>
        <v>13752</v>
      </c>
      <c r="J300" s="23">
        <f t="shared" si="35"/>
        <v>83160</v>
      </c>
      <c r="K300" s="21">
        <f t="shared" si="40"/>
        <v>5436</v>
      </c>
      <c r="L300" s="22">
        <f t="shared" si="36"/>
        <v>74844</v>
      </c>
      <c r="M300" s="64">
        <f t="shared" si="41"/>
        <v>-2880</v>
      </c>
      <c r="N300" s="65"/>
      <c r="O300" s="12"/>
      <c r="P300" s="12"/>
      <c r="Q300" s="9"/>
      <c r="R300" s="8"/>
      <c r="S300" s="8"/>
    </row>
    <row r="301" spans="1:19" ht="15">
      <c r="A301" s="18" t="s">
        <v>300</v>
      </c>
      <c r="B301" s="49">
        <v>6498</v>
      </c>
      <c r="C301" s="23">
        <f t="shared" si="37"/>
        <v>77976</v>
      </c>
      <c r="D301" s="63"/>
      <c r="E301" s="47">
        <v>8363</v>
      </c>
      <c r="F301" s="23">
        <f t="shared" si="33"/>
        <v>100356</v>
      </c>
      <c r="G301" s="21">
        <f t="shared" si="38"/>
        <v>22380</v>
      </c>
      <c r="H301" s="23">
        <f t="shared" si="34"/>
        <v>91993</v>
      </c>
      <c r="I301" s="21">
        <f t="shared" si="39"/>
        <v>14017</v>
      </c>
      <c r="J301" s="23">
        <f t="shared" si="35"/>
        <v>83630</v>
      </c>
      <c r="K301" s="21">
        <f t="shared" si="40"/>
        <v>5654</v>
      </c>
      <c r="L301" s="22">
        <f t="shared" si="36"/>
        <v>75267</v>
      </c>
      <c r="M301" s="64">
        <f t="shared" si="41"/>
        <v>-2709</v>
      </c>
      <c r="N301" s="65"/>
      <c r="O301" s="12"/>
      <c r="P301" s="12"/>
      <c r="Q301" s="9"/>
      <c r="R301" s="8"/>
      <c r="S301" s="8"/>
    </row>
    <row r="302" spans="1:19" ht="15">
      <c r="A302" s="18" t="s">
        <v>301</v>
      </c>
      <c r="B302" s="49">
        <v>6502</v>
      </c>
      <c r="C302" s="23">
        <f t="shared" si="37"/>
        <v>78024</v>
      </c>
      <c r="D302" s="63"/>
      <c r="E302" s="47">
        <v>9014</v>
      </c>
      <c r="F302" s="23">
        <f t="shared" si="33"/>
        <v>108168</v>
      </c>
      <c r="G302" s="21">
        <f t="shared" si="38"/>
        <v>30144</v>
      </c>
      <c r="H302" s="23">
        <f t="shared" si="34"/>
        <v>99154</v>
      </c>
      <c r="I302" s="21">
        <f t="shared" si="39"/>
        <v>21130</v>
      </c>
      <c r="J302" s="23">
        <f t="shared" si="35"/>
        <v>90140</v>
      </c>
      <c r="K302" s="21">
        <f t="shared" si="40"/>
        <v>12116</v>
      </c>
      <c r="L302" s="22">
        <f t="shared" si="36"/>
        <v>81126</v>
      </c>
      <c r="M302" s="21">
        <f t="shared" si="41"/>
        <v>3102</v>
      </c>
      <c r="N302" s="65"/>
      <c r="O302" s="12"/>
      <c r="P302" s="12"/>
      <c r="Q302" s="9"/>
      <c r="R302" s="8"/>
      <c r="S302" s="8"/>
    </row>
    <row r="303" spans="1:19" ht="15">
      <c r="A303" s="18" t="s">
        <v>302</v>
      </c>
      <c r="B303" s="49">
        <v>6527</v>
      </c>
      <c r="C303" s="23">
        <f t="shared" si="37"/>
        <v>78324</v>
      </c>
      <c r="D303" s="63"/>
      <c r="E303" s="47">
        <v>8211</v>
      </c>
      <c r="F303" s="23">
        <f t="shared" si="33"/>
        <v>98532</v>
      </c>
      <c r="G303" s="21">
        <f t="shared" si="38"/>
        <v>20208</v>
      </c>
      <c r="H303" s="23">
        <f t="shared" si="34"/>
        <v>90321</v>
      </c>
      <c r="I303" s="21">
        <f t="shared" si="39"/>
        <v>11997</v>
      </c>
      <c r="J303" s="23">
        <f t="shared" si="35"/>
        <v>82110</v>
      </c>
      <c r="K303" s="21">
        <f t="shared" si="40"/>
        <v>3786</v>
      </c>
      <c r="L303" s="22">
        <f t="shared" si="36"/>
        <v>73899</v>
      </c>
      <c r="M303" s="64">
        <f t="shared" si="41"/>
        <v>-4425</v>
      </c>
      <c r="N303" s="65"/>
      <c r="O303" s="12"/>
      <c r="P303" s="12"/>
      <c r="Q303" s="9"/>
      <c r="R303" s="8"/>
      <c r="S303" s="8"/>
    </row>
    <row r="304" spans="1:19" ht="15">
      <c r="A304" s="18" t="s">
        <v>303</v>
      </c>
      <c r="B304" s="49">
        <v>6542</v>
      </c>
      <c r="C304" s="23">
        <f t="shared" si="37"/>
        <v>78504</v>
      </c>
      <c r="D304" s="63"/>
      <c r="E304" s="47">
        <v>8471</v>
      </c>
      <c r="F304" s="23">
        <f t="shared" si="33"/>
        <v>101652</v>
      </c>
      <c r="G304" s="21">
        <f t="shared" si="38"/>
        <v>23148</v>
      </c>
      <c r="H304" s="23">
        <f t="shared" si="34"/>
        <v>93181</v>
      </c>
      <c r="I304" s="21">
        <f t="shared" si="39"/>
        <v>14677</v>
      </c>
      <c r="J304" s="23">
        <f t="shared" si="35"/>
        <v>84710</v>
      </c>
      <c r="K304" s="21">
        <f t="shared" si="40"/>
        <v>6206</v>
      </c>
      <c r="L304" s="22">
        <f t="shared" si="36"/>
        <v>76239</v>
      </c>
      <c r="M304" s="64">
        <f t="shared" si="41"/>
        <v>-2265</v>
      </c>
      <c r="N304" s="65"/>
      <c r="O304" s="12"/>
      <c r="P304" s="12"/>
      <c r="Q304" s="9"/>
      <c r="R304" s="8"/>
      <c r="S304" s="8"/>
    </row>
    <row r="305" spans="1:19" ht="15">
      <c r="A305" s="18" t="s">
        <v>304</v>
      </c>
      <c r="B305" s="49">
        <v>6571</v>
      </c>
      <c r="C305" s="23">
        <f t="shared" si="37"/>
        <v>78852</v>
      </c>
      <c r="D305" s="63"/>
      <c r="E305" s="47">
        <v>8552</v>
      </c>
      <c r="F305" s="23">
        <f t="shared" si="33"/>
        <v>102624</v>
      </c>
      <c r="G305" s="21">
        <f t="shared" si="38"/>
        <v>23772</v>
      </c>
      <c r="H305" s="23">
        <f t="shared" si="34"/>
        <v>94072</v>
      </c>
      <c r="I305" s="21">
        <f t="shared" si="39"/>
        <v>15220</v>
      </c>
      <c r="J305" s="23">
        <f t="shared" si="35"/>
        <v>85520</v>
      </c>
      <c r="K305" s="21">
        <f t="shared" si="40"/>
        <v>6668</v>
      </c>
      <c r="L305" s="22">
        <f t="shared" si="36"/>
        <v>76968</v>
      </c>
      <c r="M305" s="64">
        <f t="shared" si="41"/>
        <v>-1884</v>
      </c>
      <c r="N305" s="65"/>
      <c r="O305" s="12"/>
      <c r="P305" s="12"/>
      <c r="Q305" s="9"/>
      <c r="R305" s="8"/>
      <c r="S305" s="8"/>
    </row>
    <row r="306" spans="1:19" ht="15">
      <c r="A306" s="18" t="s">
        <v>305</v>
      </c>
      <c r="B306" s="49">
        <v>6588</v>
      </c>
      <c r="C306" s="23">
        <f t="shared" si="37"/>
        <v>79056</v>
      </c>
      <c r="D306" s="63"/>
      <c r="E306" s="47">
        <v>8944</v>
      </c>
      <c r="F306" s="23">
        <f t="shared" si="33"/>
        <v>107328</v>
      </c>
      <c r="G306" s="21">
        <f t="shared" si="38"/>
        <v>28272</v>
      </c>
      <c r="H306" s="23">
        <f t="shared" si="34"/>
        <v>98384</v>
      </c>
      <c r="I306" s="21">
        <f t="shared" si="39"/>
        <v>19328</v>
      </c>
      <c r="J306" s="23">
        <f t="shared" si="35"/>
        <v>89440</v>
      </c>
      <c r="K306" s="21">
        <f t="shared" si="40"/>
        <v>10384</v>
      </c>
      <c r="L306" s="22">
        <f t="shared" si="36"/>
        <v>80496</v>
      </c>
      <c r="M306" s="21">
        <f t="shared" si="41"/>
        <v>1440</v>
      </c>
      <c r="N306" s="65"/>
      <c r="O306" s="12"/>
      <c r="P306" s="12"/>
      <c r="Q306" s="9"/>
      <c r="R306" s="8"/>
      <c r="S306" s="8"/>
    </row>
    <row r="307" spans="1:19" ht="15">
      <c r="A307" s="18" t="s">
        <v>306</v>
      </c>
      <c r="B307" s="49">
        <v>6703</v>
      </c>
      <c r="C307" s="23">
        <f t="shared" si="37"/>
        <v>80436</v>
      </c>
      <c r="D307" s="63"/>
      <c r="E307" s="47">
        <v>9678</v>
      </c>
      <c r="F307" s="23">
        <f t="shared" si="33"/>
        <v>116136</v>
      </c>
      <c r="G307" s="21">
        <f t="shared" si="38"/>
        <v>35700</v>
      </c>
      <c r="H307" s="23">
        <f t="shared" si="34"/>
        <v>106458</v>
      </c>
      <c r="I307" s="21">
        <f t="shared" si="39"/>
        <v>26022</v>
      </c>
      <c r="J307" s="23">
        <f t="shared" si="35"/>
        <v>96780</v>
      </c>
      <c r="K307" s="21">
        <f t="shared" si="40"/>
        <v>16344</v>
      </c>
      <c r="L307" s="22">
        <f t="shared" si="36"/>
        <v>87102</v>
      </c>
      <c r="M307" s="21">
        <f t="shared" si="41"/>
        <v>6666</v>
      </c>
      <c r="N307" s="65"/>
      <c r="O307" s="12"/>
      <c r="P307" s="12"/>
      <c r="Q307" s="9"/>
      <c r="R307" s="8"/>
      <c r="S307" s="8"/>
    </row>
    <row r="308" spans="1:19" ht="15">
      <c r="A308" s="18" t="s">
        <v>307</v>
      </c>
      <c r="B308" s="49">
        <v>6872</v>
      </c>
      <c r="C308" s="23">
        <f t="shared" si="37"/>
        <v>82464</v>
      </c>
      <c r="D308" s="63"/>
      <c r="E308" s="47">
        <v>8723</v>
      </c>
      <c r="F308" s="23">
        <f t="shared" si="33"/>
        <v>104676</v>
      </c>
      <c r="G308" s="21">
        <f t="shared" si="38"/>
        <v>22212</v>
      </c>
      <c r="H308" s="23">
        <f t="shared" si="34"/>
        <v>95953</v>
      </c>
      <c r="I308" s="21">
        <f t="shared" si="39"/>
        <v>13489</v>
      </c>
      <c r="J308" s="23">
        <f t="shared" si="35"/>
        <v>87230</v>
      </c>
      <c r="K308" s="21">
        <f t="shared" si="40"/>
        <v>4766</v>
      </c>
      <c r="L308" s="22">
        <f t="shared" si="36"/>
        <v>78507</v>
      </c>
      <c r="M308" s="64">
        <f t="shared" si="41"/>
        <v>-3957</v>
      </c>
      <c r="N308" s="65"/>
      <c r="O308" s="12"/>
      <c r="P308" s="12"/>
      <c r="Q308" s="9"/>
      <c r="R308" s="8"/>
      <c r="S308" s="8"/>
    </row>
    <row r="309" spans="1:19" ht="15">
      <c r="A309" s="18" t="s">
        <v>308</v>
      </c>
      <c r="B309" s="49">
        <v>7064</v>
      </c>
      <c r="C309" s="23">
        <f t="shared" si="37"/>
        <v>84768</v>
      </c>
      <c r="D309" s="63"/>
      <c r="E309" s="48">
        <v>9227</v>
      </c>
      <c r="F309" s="23">
        <f t="shared" si="33"/>
        <v>110724</v>
      </c>
      <c r="G309" s="21">
        <f t="shared" si="38"/>
        <v>25956</v>
      </c>
      <c r="H309" s="23">
        <f t="shared" si="34"/>
        <v>101497</v>
      </c>
      <c r="I309" s="21">
        <f t="shared" si="39"/>
        <v>16729</v>
      </c>
      <c r="J309" s="24">
        <f t="shared" si="35"/>
        <v>92270</v>
      </c>
      <c r="K309" s="21">
        <f t="shared" si="40"/>
        <v>7502</v>
      </c>
      <c r="L309" s="22">
        <f t="shared" si="36"/>
        <v>83043</v>
      </c>
      <c r="M309" s="64">
        <f t="shared" si="41"/>
        <v>-1725</v>
      </c>
      <c r="N309" s="65"/>
      <c r="O309" s="12"/>
      <c r="P309" s="12"/>
      <c r="Q309" s="9"/>
      <c r="R309" s="8"/>
      <c r="S309" s="8"/>
    </row>
    <row r="310" spans="1:19" ht="15">
      <c r="A310" s="18" t="s">
        <v>309</v>
      </c>
      <c r="B310" s="49">
        <v>7262</v>
      </c>
      <c r="C310" s="23">
        <f t="shared" si="37"/>
        <v>87144</v>
      </c>
      <c r="D310" s="63"/>
      <c r="E310" s="47">
        <v>10501</v>
      </c>
      <c r="F310" s="23">
        <f t="shared" si="33"/>
        <v>126012</v>
      </c>
      <c r="G310" s="21">
        <f t="shared" si="38"/>
        <v>38868</v>
      </c>
      <c r="H310" s="23">
        <f t="shared" si="34"/>
        <v>115511</v>
      </c>
      <c r="I310" s="21">
        <f t="shared" si="39"/>
        <v>28367</v>
      </c>
      <c r="J310" s="24">
        <f t="shared" si="35"/>
        <v>105010</v>
      </c>
      <c r="K310" s="21">
        <f t="shared" si="40"/>
        <v>17866</v>
      </c>
      <c r="L310" s="22">
        <f t="shared" si="36"/>
        <v>94509</v>
      </c>
      <c r="M310" s="21">
        <f t="shared" si="41"/>
        <v>7365</v>
      </c>
      <c r="N310" s="65"/>
      <c r="O310" s="12"/>
      <c r="P310" s="12"/>
      <c r="Q310" s="9"/>
      <c r="R310" s="8"/>
      <c r="S310" s="8"/>
    </row>
    <row r="311" spans="1:19" ht="15">
      <c r="A311" s="18" t="s">
        <v>310</v>
      </c>
      <c r="B311" s="49">
        <v>7404</v>
      </c>
      <c r="C311" s="23">
        <f t="shared" si="37"/>
        <v>88848</v>
      </c>
      <c r="D311" s="63"/>
      <c r="E311" s="47">
        <v>10710</v>
      </c>
      <c r="F311" s="23">
        <f t="shared" si="33"/>
        <v>128520</v>
      </c>
      <c r="G311" s="21">
        <f t="shared" si="38"/>
        <v>39672</v>
      </c>
      <c r="H311" s="23">
        <f t="shared" si="34"/>
        <v>117810</v>
      </c>
      <c r="I311" s="21">
        <f t="shared" si="39"/>
        <v>28962</v>
      </c>
      <c r="J311" s="24">
        <f t="shared" si="35"/>
        <v>107100</v>
      </c>
      <c r="K311" s="21">
        <f t="shared" si="40"/>
        <v>18252</v>
      </c>
      <c r="L311" s="22">
        <f t="shared" si="36"/>
        <v>96390</v>
      </c>
      <c r="M311" s="21">
        <f t="shared" si="41"/>
        <v>7542</v>
      </c>
      <c r="N311" s="65"/>
      <c r="O311" s="12"/>
      <c r="P311" s="12"/>
      <c r="Q311" s="9"/>
      <c r="R311" s="8"/>
      <c r="S311" s="8"/>
    </row>
    <row r="312" spans="1:19" ht="15">
      <c r="A312" s="18" t="s">
        <v>311</v>
      </c>
      <c r="B312" s="49">
        <v>7473</v>
      </c>
      <c r="C312" s="23">
        <f t="shared" si="37"/>
        <v>89676</v>
      </c>
      <c r="D312" s="63"/>
      <c r="E312" s="47">
        <v>9670</v>
      </c>
      <c r="F312" s="23">
        <f t="shared" si="33"/>
        <v>116040</v>
      </c>
      <c r="G312" s="21">
        <f t="shared" si="38"/>
        <v>26364</v>
      </c>
      <c r="H312" s="23">
        <f t="shared" si="34"/>
        <v>106370</v>
      </c>
      <c r="I312" s="21">
        <f t="shared" si="39"/>
        <v>16694</v>
      </c>
      <c r="J312" s="23">
        <f t="shared" si="35"/>
        <v>96700</v>
      </c>
      <c r="K312" s="21">
        <f t="shared" si="40"/>
        <v>7024</v>
      </c>
      <c r="L312" s="22">
        <f t="shared" si="36"/>
        <v>87030</v>
      </c>
      <c r="M312" s="64">
        <f t="shared" si="41"/>
        <v>-2646</v>
      </c>
      <c r="N312" s="65"/>
      <c r="O312" s="12"/>
      <c r="P312" s="12"/>
      <c r="Q312" s="9"/>
      <c r="R312" s="8"/>
      <c r="S312" s="8"/>
    </row>
    <row r="313" spans="1:19" ht="15">
      <c r="A313" s="18" t="s">
        <v>312</v>
      </c>
      <c r="B313" s="49">
        <v>7552</v>
      </c>
      <c r="C313" s="23">
        <f t="shared" si="37"/>
        <v>90624</v>
      </c>
      <c r="D313" s="63"/>
      <c r="E313" s="47">
        <v>10026</v>
      </c>
      <c r="F313" s="23">
        <f t="shared" si="33"/>
        <v>120312</v>
      </c>
      <c r="G313" s="21">
        <f t="shared" si="38"/>
        <v>29688</v>
      </c>
      <c r="H313" s="23">
        <f t="shared" si="34"/>
        <v>110286</v>
      </c>
      <c r="I313" s="21">
        <f t="shared" si="39"/>
        <v>19662</v>
      </c>
      <c r="J313" s="23">
        <f t="shared" si="35"/>
        <v>100260</v>
      </c>
      <c r="K313" s="21">
        <f t="shared" si="40"/>
        <v>9636</v>
      </c>
      <c r="L313" s="22">
        <f t="shared" si="36"/>
        <v>90234</v>
      </c>
      <c r="M313" s="64">
        <f t="shared" si="41"/>
        <v>-390</v>
      </c>
      <c r="N313" s="65"/>
      <c r="O313" s="12"/>
      <c r="P313" s="12"/>
      <c r="Q313" s="9"/>
      <c r="R313" s="8"/>
      <c r="S313" s="8"/>
    </row>
    <row r="314" spans="1:19" ht="15">
      <c r="A314" s="18" t="s">
        <v>313</v>
      </c>
      <c r="B314" s="49">
        <v>7658</v>
      </c>
      <c r="C314" s="23">
        <f t="shared" si="37"/>
        <v>91896</v>
      </c>
      <c r="D314" s="63"/>
      <c r="E314" s="47">
        <v>9119</v>
      </c>
      <c r="F314" s="23">
        <f t="shared" si="33"/>
        <v>109428</v>
      </c>
      <c r="G314" s="21">
        <f t="shared" si="38"/>
        <v>17532</v>
      </c>
      <c r="H314" s="23">
        <f t="shared" si="34"/>
        <v>100309</v>
      </c>
      <c r="I314" s="21">
        <f t="shared" si="39"/>
        <v>8413</v>
      </c>
      <c r="J314" s="23">
        <f t="shared" si="35"/>
        <v>91190</v>
      </c>
      <c r="K314" s="64">
        <f t="shared" si="40"/>
        <v>-706</v>
      </c>
      <c r="L314" s="22">
        <f t="shared" si="36"/>
        <v>82071</v>
      </c>
      <c r="M314" s="64">
        <f t="shared" si="41"/>
        <v>-9825</v>
      </c>
      <c r="N314" s="65"/>
      <c r="O314" s="12"/>
      <c r="P314" s="12"/>
      <c r="Q314" s="9"/>
      <c r="R314" s="8"/>
      <c r="S314" s="8"/>
    </row>
    <row r="315" spans="1:19" ht="15">
      <c r="A315" s="18" t="s">
        <v>314</v>
      </c>
      <c r="B315" s="49">
        <v>7732</v>
      </c>
      <c r="C315" s="23">
        <f t="shared" si="37"/>
        <v>92784</v>
      </c>
      <c r="D315" s="63"/>
      <c r="E315" s="47">
        <v>10351</v>
      </c>
      <c r="F315" s="23">
        <f t="shared" si="33"/>
        <v>124212</v>
      </c>
      <c r="G315" s="21">
        <f t="shared" si="38"/>
        <v>31428</v>
      </c>
      <c r="H315" s="23">
        <f t="shared" si="34"/>
        <v>113861</v>
      </c>
      <c r="I315" s="21">
        <f t="shared" si="39"/>
        <v>21077</v>
      </c>
      <c r="J315" s="23">
        <f t="shared" si="35"/>
        <v>103510</v>
      </c>
      <c r="K315" s="21">
        <f t="shared" si="40"/>
        <v>10726</v>
      </c>
      <c r="L315" s="22">
        <f t="shared" si="36"/>
        <v>93159</v>
      </c>
      <c r="M315" s="21">
        <f t="shared" si="41"/>
        <v>375</v>
      </c>
      <c r="N315" s="65"/>
      <c r="O315" s="12"/>
      <c r="P315" s="12"/>
      <c r="Q315" s="9"/>
      <c r="R315" s="8"/>
      <c r="S315" s="8"/>
    </row>
    <row r="316" spans="1:19" ht="15">
      <c r="A316" s="18" t="s">
        <v>315</v>
      </c>
      <c r="B316" s="49">
        <v>7898</v>
      </c>
      <c r="C316" s="23">
        <f t="shared" si="37"/>
        <v>94776</v>
      </c>
      <c r="D316" s="63"/>
      <c r="E316" s="47">
        <v>10416</v>
      </c>
      <c r="F316" s="23">
        <f t="shared" si="33"/>
        <v>124992</v>
      </c>
      <c r="G316" s="21">
        <f t="shared" si="38"/>
        <v>30216</v>
      </c>
      <c r="H316" s="23">
        <f t="shared" si="34"/>
        <v>114576</v>
      </c>
      <c r="I316" s="21">
        <f t="shared" si="39"/>
        <v>19800</v>
      </c>
      <c r="J316" s="23">
        <f t="shared" si="35"/>
        <v>104160</v>
      </c>
      <c r="K316" s="21">
        <f t="shared" si="40"/>
        <v>9384</v>
      </c>
      <c r="L316" s="22">
        <f t="shared" si="36"/>
        <v>93744</v>
      </c>
      <c r="M316" s="64">
        <f t="shared" si="41"/>
        <v>-1032</v>
      </c>
      <c r="N316" s="65"/>
      <c r="O316" s="12"/>
      <c r="P316" s="12"/>
      <c r="Q316" s="9"/>
      <c r="R316" s="8"/>
      <c r="S316" s="8"/>
    </row>
    <row r="317" spans="1:19" ht="15">
      <c r="A317" s="18" t="s">
        <v>316</v>
      </c>
      <c r="B317" s="49">
        <v>7901</v>
      </c>
      <c r="C317" s="23">
        <f t="shared" si="37"/>
        <v>94812</v>
      </c>
      <c r="D317" s="63"/>
      <c r="E317" s="47">
        <v>10313</v>
      </c>
      <c r="F317" s="23">
        <f t="shared" si="33"/>
        <v>123756</v>
      </c>
      <c r="G317" s="21">
        <f t="shared" si="38"/>
        <v>28944</v>
      </c>
      <c r="H317" s="23">
        <f t="shared" si="34"/>
        <v>113443</v>
      </c>
      <c r="I317" s="21">
        <f t="shared" si="39"/>
        <v>18631</v>
      </c>
      <c r="J317" s="23">
        <f t="shared" si="35"/>
        <v>103130</v>
      </c>
      <c r="K317" s="21">
        <f t="shared" si="40"/>
        <v>8318</v>
      </c>
      <c r="L317" s="22">
        <f t="shared" si="36"/>
        <v>92817</v>
      </c>
      <c r="M317" s="64">
        <f t="shared" si="41"/>
        <v>-1995</v>
      </c>
      <c r="N317" s="65"/>
      <c r="O317" s="12"/>
      <c r="P317" s="12"/>
      <c r="Q317" s="9"/>
      <c r="R317" s="8"/>
      <c r="S317" s="8"/>
    </row>
    <row r="318" spans="1:19" ht="15">
      <c r="A318" s="18" t="s">
        <v>317</v>
      </c>
      <c r="B318" s="49">
        <v>7992</v>
      </c>
      <c r="C318" s="23">
        <f t="shared" si="37"/>
        <v>95904</v>
      </c>
      <c r="D318" s="63"/>
      <c r="E318" s="47">
        <v>10734</v>
      </c>
      <c r="F318" s="23">
        <f t="shared" si="33"/>
        <v>128808</v>
      </c>
      <c r="G318" s="21">
        <f t="shared" si="38"/>
        <v>32904</v>
      </c>
      <c r="H318" s="23">
        <f t="shared" si="34"/>
        <v>118074</v>
      </c>
      <c r="I318" s="21">
        <f t="shared" si="39"/>
        <v>22170</v>
      </c>
      <c r="J318" s="23">
        <f t="shared" si="35"/>
        <v>107340</v>
      </c>
      <c r="K318" s="21">
        <f t="shared" si="40"/>
        <v>11436</v>
      </c>
      <c r="L318" s="22">
        <f t="shared" si="36"/>
        <v>96606</v>
      </c>
      <c r="M318" s="21">
        <f t="shared" si="41"/>
        <v>702</v>
      </c>
      <c r="N318" s="65"/>
      <c r="O318" s="12"/>
      <c r="P318" s="12"/>
      <c r="Q318" s="9"/>
      <c r="R318" s="8"/>
      <c r="S318" s="8"/>
    </row>
    <row r="319" spans="1:19" ht="15">
      <c r="A319" s="18" t="s">
        <v>318</v>
      </c>
      <c r="B319" s="49">
        <v>8023</v>
      </c>
      <c r="C319" s="23">
        <f t="shared" si="37"/>
        <v>96276</v>
      </c>
      <c r="D319" s="63"/>
      <c r="E319" s="47">
        <v>10623</v>
      </c>
      <c r="F319" s="23">
        <f t="shared" ref="F319:F353" si="42">E319*12</f>
        <v>127476</v>
      </c>
      <c r="G319" s="21">
        <f t="shared" si="38"/>
        <v>31200</v>
      </c>
      <c r="H319" s="23">
        <f t="shared" ref="H319:H353" si="43">E319*11</f>
        <v>116853</v>
      </c>
      <c r="I319" s="21">
        <f t="shared" si="39"/>
        <v>20577</v>
      </c>
      <c r="J319" s="23">
        <f t="shared" ref="J319:J353" si="44">E319*10</f>
        <v>106230</v>
      </c>
      <c r="K319" s="21">
        <f t="shared" si="40"/>
        <v>9954</v>
      </c>
      <c r="L319" s="22">
        <f t="shared" si="36"/>
        <v>95607</v>
      </c>
      <c r="M319" s="64">
        <f t="shared" si="41"/>
        <v>-669</v>
      </c>
      <c r="N319" s="65"/>
      <c r="O319" s="12"/>
      <c r="P319" s="12"/>
      <c r="Q319" s="9"/>
      <c r="R319" s="8"/>
      <c r="S319" s="8"/>
    </row>
    <row r="320" spans="1:19" ht="15">
      <c r="A320" s="18" t="s">
        <v>319</v>
      </c>
      <c r="B320" s="49">
        <v>8044</v>
      </c>
      <c r="C320" s="23">
        <f t="shared" si="37"/>
        <v>96528</v>
      </c>
      <c r="D320" s="63"/>
      <c r="E320" s="47">
        <v>10128</v>
      </c>
      <c r="F320" s="23">
        <f t="shared" si="42"/>
        <v>121536</v>
      </c>
      <c r="G320" s="21">
        <f t="shared" si="38"/>
        <v>25008</v>
      </c>
      <c r="H320" s="23">
        <f t="shared" si="43"/>
        <v>111408</v>
      </c>
      <c r="I320" s="21">
        <f t="shared" si="39"/>
        <v>14880</v>
      </c>
      <c r="J320" s="23">
        <f t="shared" si="44"/>
        <v>101280</v>
      </c>
      <c r="K320" s="21">
        <f t="shared" si="40"/>
        <v>4752</v>
      </c>
      <c r="L320" s="22">
        <f t="shared" si="36"/>
        <v>91152</v>
      </c>
      <c r="M320" s="64">
        <f t="shared" si="41"/>
        <v>-5376</v>
      </c>
      <c r="N320" s="65"/>
      <c r="O320" s="12"/>
      <c r="P320" s="12"/>
      <c r="Q320" s="9"/>
      <c r="R320" s="8"/>
      <c r="S320" s="8"/>
    </row>
    <row r="321" spans="1:19" ht="15">
      <c r="A321" s="18" t="s">
        <v>320</v>
      </c>
      <c r="B321" s="49">
        <v>8090</v>
      </c>
      <c r="C321" s="23">
        <f t="shared" si="37"/>
        <v>97080</v>
      </c>
      <c r="D321" s="63"/>
      <c r="E321" s="47">
        <v>11053</v>
      </c>
      <c r="F321" s="23">
        <f t="shared" si="42"/>
        <v>132636</v>
      </c>
      <c r="G321" s="21">
        <f t="shared" si="38"/>
        <v>35556</v>
      </c>
      <c r="H321" s="23">
        <f t="shared" si="43"/>
        <v>121583</v>
      </c>
      <c r="I321" s="21">
        <f t="shared" si="39"/>
        <v>24503</v>
      </c>
      <c r="J321" s="23">
        <f t="shared" si="44"/>
        <v>110530</v>
      </c>
      <c r="K321" s="21">
        <f t="shared" si="40"/>
        <v>13450</v>
      </c>
      <c r="L321" s="22">
        <f t="shared" si="36"/>
        <v>99477</v>
      </c>
      <c r="M321" s="21">
        <f t="shared" si="41"/>
        <v>2397</v>
      </c>
      <c r="N321" s="65"/>
      <c r="O321" s="12"/>
      <c r="P321" s="12"/>
      <c r="Q321" s="9"/>
      <c r="R321" s="8"/>
      <c r="S321" s="8"/>
    </row>
    <row r="322" spans="1:19" ht="15">
      <c r="A322" s="18" t="s">
        <v>321</v>
      </c>
      <c r="B322" s="49">
        <v>8189</v>
      </c>
      <c r="C322" s="23">
        <f t="shared" si="37"/>
        <v>98268</v>
      </c>
      <c r="D322" s="63"/>
      <c r="E322" s="47">
        <v>11099</v>
      </c>
      <c r="F322" s="23">
        <f t="shared" si="42"/>
        <v>133188</v>
      </c>
      <c r="G322" s="21">
        <f t="shared" si="38"/>
        <v>34920</v>
      </c>
      <c r="H322" s="23">
        <f t="shared" si="43"/>
        <v>122089</v>
      </c>
      <c r="I322" s="21">
        <f t="shared" si="39"/>
        <v>23821</v>
      </c>
      <c r="J322" s="23">
        <f t="shared" si="44"/>
        <v>110990</v>
      </c>
      <c r="K322" s="21">
        <f t="shared" si="40"/>
        <v>12722</v>
      </c>
      <c r="L322" s="22">
        <f t="shared" ref="L322:L353" si="45">E322*9</f>
        <v>99891</v>
      </c>
      <c r="M322" s="21">
        <f t="shared" si="41"/>
        <v>1623</v>
      </c>
      <c r="N322" s="65"/>
      <c r="O322" s="12"/>
      <c r="P322" s="12"/>
      <c r="Q322" s="9"/>
      <c r="R322" s="8"/>
      <c r="S322" s="8"/>
    </row>
    <row r="323" spans="1:19" ht="15">
      <c r="A323" s="18" t="s">
        <v>322</v>
      </c>
      <c r="B323" s="49">
        <v>8862</v>
      </c>
      <c r="C323" s="23">
        <f t="shared" ref="C323:C353" si="46">B323*12</f>
        <v>106344</v>
      </c>
      <c r="D323" s="63"/>
      <c r="E323" s="47">
        <v>9091</v>
      </c>
      <c r="F323" s="23">
        <f t="shared" si="42"/>
        <v>109092</v>
      </c>
      <c r="G323" s="21">
        <f t="shared" ref="G323:G353" si="47">F323-C323</f>
        <v>2748</v>
      </c>
      <c r="H323" s="23">
        <f t="shared" si="43"/>
        <v>100001</v>
      </c>
      <c r="I323" s="64">
        <f t="shared" ref="I323:I353" si="48">H323-C323</f>
        <v>-6343</v>
      </c>
      <c r="J323" s="23">
        <f t="shared" si="44"/>
        <v>90910</v>
      </c>
      <c r="K323" s="64">
        <f t="shared" ref="K323:K353" si="49">J323-C323</f>
        <v>-15434</v>
      </c>
      <c r="L323" s="22">
        <f t="shared" si="45"/>
        <v>81819</v>
      </c>
      <c r="M323" s="64">
        <f t="shared" ref="M323:M353" si="50">L323-C323</f>
        <v>-24525</v>
      </c>
      <c r="N323" s="65"/>
      <c r="O323" s="12"/>
      <c r="P323" s="12"/>
      <c r="Q323" s="9"/>
      <c r="R323" s="8"/>
      <c r="S323" s="8"/>
    </row>
    <row r="324" spans="1:19" ht="15">
      <c r="A324" s="18" t="s">
        <v>323</v>
      </c>
      <c r="B324" s="49">
        <v>9063</v>
      </c>
      <c r="C324" s="23">
        <f t="shared" si="46"/>
        <v>108756</v>
      </c>
      <c r="D324" s="63"/>
      <c r="E324" s="47">
        <v>13019</v>
      </c>
      <c r="F324" s="23">
        <f t="shared" si="42"/>
        <v>156228</v>
      </c>
      <c r="G324" s="21">
        <f t="shared" si="47"/>
        <v>47472</v>
      </c>
      <c r="H324" s="23">
        <f t="shared" si="43"/>
        <v>143209</v>
      </c>
      <c r="I324" s="21">
        <f t="shared" si="48"/>
        <v>34453</v>
      </c>
      <c r="J324" s="23">
        <f t="shared" si="44"/>
        <v>130190</v>
      </c>
      <c r="K324" s="21">
        <f t="shared" si="49"/>
        <v>21434</v>
      </c>
      <c r="L324" s="22">
        <f t="shared" si="45"/>
        <v>117171</v>
      </c>
      <c r="M324" s="21">
        <f t="shared" si="50"/>
        <v>8415</v>
      </c>
      <c r="N324" s="65"/>
      <c r="O324" s="12"/>
      <c r="P324" s="12"/>
      <c r="Q324" s="9"/>
      <c r="R324" s="8"/>
      <c r="S324" s="8"/>
    </row>
    <row r="325" spans="1:19" ht="15">
      <c r="A325" s="18" t="s">
        <v>324</v>
      </c>
      <c r="B325" s="49">
        <v>9315</v>
      </c>
      <c r="C325" s="23">
        <f t="shared" si="46"/>
        <v>111780</v>
      </c>
      <c r="D325" s="63"/>
      <c r="E325" s="47">
        <v>12069</v>
      </c>
      <c r="F325" s="23">
        <f t="shared" si="42"/>
        <v>144828</v>
      </c>
      <c r="G325" s="21">
        <f t="shared" si="47"/>
        <v>33048</v>
      </c>
      <c r="H325" s="23">
        <f t="shared" si="43"/>
        <v>132759</v>
      </c>
      <c r="I325" s="21">
        <f t="shared" si="48"/>
        <v>20979</v>
      </c>
      <c r="J325" s="23">
        <f t="shared" si="44"/>
        <v>120690</v>
      </c>
      <c r="K325" s="21">
        <f t="shared" si="49"/>
        <v>8910</v>
      </c>
      <c r="L325" s="22">
        <f t="shared" si="45"/>
        <v>108621</v>
      </c>
      <c r="M325" s="64">
        <f t="shared" si="50"/>
        <v>-3159</v>
      </c>
      <c r="N325" s="65"/>
      <c r="O325" s="12"/>
      <c r="P325" s="12"/>
      <c r="Q325" s="9"/>
      <c r="R325" s="8"/>
      <c r="S325" s="8"/>
    </row>
    <row r="326" spans="1:19" ht="15">
      <c r="A326" s="18" t="s">
        <v>325</v>
      </c>
      <c r="B326" s="49">
        <v>9529</v>
      </c>
      <c r="C326" s="23">
        <f t="shared" si="46"/>
        <v>114348</v>
      </c>
      <c r="D326" s="63"/>
      <c r="E326" s="47">
        <v>13430</v>
      </c>
      <c r="F326" s="23">
        <f t="shared" si="42"/>
        <v>161160</v>
      </c>
      <c r="G326" s="21">
        <f t="shared" si="47"/>
        <v>46812</v>
      </c>
      <c r="H326" s="23">
        <f t="shared" si="43"/>
        <v>147730</v>
      </c>
      <c r="I326" s="21">
        <f t="shared" si="48"/>
        <v>33382</v>
      </c>
      <c r="J326" s="23">
        <f t="shared" si="44"/>
        <v>134300</v>
      </c>
      <c r="K326" s="21">
        <f t="shared" si="49"/>
        <v>19952</v>
      </c>
      <c r="L326" s="22">
        <f t="shared" si="45"/>
        <v>120870</v>
      </c>
      <c r="M326" s="21">
        <f t="shared" si="50"/>
        <v>6522</v>
      </c>
      <c r="N326" s="65"/>
      <c r="O326" s="12"/>
      <c r="P326" s="12"/>
      <c r="Q326" s="9"/>
      <c r="R326" s="8"/>
      <c r="S326" s="8"/>
    </row>
    <row r="327" spans="1:19" ht="15">
      <c r="A327" s="18" t="s">
        <v>326</v>
      </c>
      <c r="B327" s="49">
        <v>9759</v>
      </c>
      <c r="C327" s="23">
        <f t="shared" si="46"/>
        <v>117108</v>
      </c>
      <c r="D327" s="63"/>
      <c r="E327" s="47">
        <v>11343</v>
      </c>
      <c r="F327" s="23">
        <f t="shared" si="42"/>
        <v>136116</v>
      </c>
      <c r="G327" s="21">
        <f t="shared" si="47"/>
        <v>19008</v>
      </c>
      <c r="H327" s="23">
        <f t="shared" si="43"/>
        <v>124773</v>
      </c>
      <c r="I327" s="21">
        <f t="shared" si="48"/>
        <v>7665</v>
      </c>
      <c r="J327" s="23">
        <f t="shared" si="44"/>
        <v>113430</v>
      </c>
      <c r="K327" s="64">
        <f t="shared" si="49"/>
        <v>-3678</v>
      </c>
      <c r="L327" s="22">
        <f t="shared" si="45"/>
        <v>102087</v>
      </c>
      <c r="M327" s="64">
        <f t="shared" si="50"/>
        <v>-15021</v>
      </c>
      <c r="N327" s="65"/>
      <c r="O327" s="12"/>
      <c r="P327" s="12"/>
      <c r="Q327" s="9"/>
      <c r="R327" s="8"/>
      <c r="S327" s="8"/>
    </row>
    <row r="328" spans="1:19" ht="15">
      <c r="A328" s="18" t="s">
        <v>327</v>
      </c>
      <c r="B328" s="49">
        <v>9834</v>
      </c>
      <c r="C328" s="23">
        <f t="shared" si="46"/>
        <v>118008</v>
      </c>
      <c r="D328" s="63"/>
      <c r="E328" s="47">
        <v>12881</v>
      </c>
      <c r="F328" s="23">
        <f t="shared" si="42"/>
        <v>154572</v>
      </c>
      <c r="G328" s="21">
        <f t="shared" si="47"/>
        <v>36564</v>
      </c>
      <c r="H328" s="23">
        <f t="shared" si="43"/>
        <v>141691</v>
      </c>
      <c r="I328" s="21">
        <f t="shared" si="48"/>
        <v>23683</v>
      </c>
      <c r="J328" s="23">
        <f t="shared" si="44"/>
        <v>128810</v>
      </c>
      <c r="K328" s="21">
        <f t="shared" si="49"/>
        <v>10802</v>
      </c>
      <c r="L328" s="22">
        <f t="shared" si="45"/>
        <v>115929</v>
      </c>
      <c r="M328" s="64">
        <f t="shared" si="50"/>
        <v>-2079</v>
      </c>
      <c r="N328" s="65"/>
      <c r="O328" s="12"/>
      <c r="P328" s="12"/>
      <c r="Q328" s="9"/>
      <c r="R328" s="8"/>
      <c r="S328" s="8"/>
    </row>
    <row r="329" spans="1:19" ht="15">
      <c r="A329" s="18" t="s">
        <v>328</v>
      </c>
      <c r="B329" s="49">
        <v>10194</v>
      </c>
      <c r="C329" s="23">
        <f t="shared" si="46"/>
        <v>122328</v>
      </c>
      <c r="D329" s="63"/>
      <c r="E329" s="47">
        <v>12886</v>
      </c>
      <c r="F329" s="23">
        <f t="shared" si="42"/>
        <v>154632</v>
      </c>
      <c r="G329" s="21">
        <f t="shared" si="47"/>
        <v>32304</v>
      </c>
      <c r="H329" s="23">
        <f t="shared" si="43"/>
        <v>141746</v>
      </c>
      <c r="I329" s="21">
        <f t="shared" si="48"/>
        <v>19418</v>
      </c>
      <c r="J329" s="23">
        <f t="shared" si="44"/>
        <v>128860</v>
      </c>
      <c r="K329" s="21">
        <f t="shared" si="49"/>
        <v>6532</v>
      </c>
      <c r="L329" s="22">
        <f t="shared" si="45"/>
        <v>115974</v>
      </c>
      <c r="M329" s="64">
        <f t="shared" si="50"/>
        <v>-6354</v>
      </c>
      <c r="N329" s="65"/>
      <c r="O329" s="12"/>
      <c r="P329" s="12"/>
      <c r="Q329" s="9"/>
      <c r="R329" s="8"/>
      <c r="S329" s="8"/>
    </row>
    <row r="330" spans="1:19" ht="15">
      <c r="A330" s="18" t="s">
        <v>329</v>
      </c>
      <c r="B330" s="49">
        <v>10429</v>
      </c>
      <c r="C330" s="23">
        <f t="shared" si="46"/>
        <v>125148</v>
      </c>
      <c r="D330" s="63"/>
      <c r="E330" s="47">
        <v>13167</v>
      </c>
      <c r="F330" s="23">
        <f t="shared" si="42"/>
        <v>158004</v>
      </c>
      <c r="G330" s="21">
        <f t="shared" si="47"/>
        <v>32856</v>
      </c>
      <c r="H330" s="23">
        <f t="shared" si="43"/>
        <v>144837</v>
      </c>
      <c r="I330" s="21">
        <f t="shared" si="48"/>
        <v>19689</v>
      </c>
      <c r="J330" s="23">
        <f t="shared" si="44"/>
        <v>131670</v>
      </c>
      <c r="K330" s="21">
        <f t="shared" si="49"/>
        <v>6522</v>
      </c>
      <c r="L330" s="22">
        <f t="shared" si="45"/>
        <v>118503</v>
      </c>
      <c r="M330" s="64">
        <f t="shared" si="50"/>
        <v>-6645</v>
      </c>
      <c r="N330" s="65"/>
      <c r="O330" s="12"/>
      <c r="P330" s="12"/>
      <c r="Q330" s="9"/>
      <c r="R330" s="8"/>
      <c r="S330" s="8"/>
    </row>
    <row r="331" spans="1:19" ht="15">
      <c r="A331" s="18" t="s">
        <v>330</v>
      </c>
      <c r="B331" s="49">
        <v>10469</v>
      </c>
      <c r="C331" s="23">
        <f t="shared" si="46"/>
        <v>125628</v>
      </c>
      <c r="D331" s="63"/>
      <c r="E331" s="47">
        <v>13302</v>
      </c>
      <c r="F331" s="23">
        <f t="shared" si="42"/>
        <v>159624</v>
      </c>
      <c r="G331" s="21">
        <f t="shared" si="47"/>
        <v>33996</v>
      </c>
      <c r="H331" s="23">
        <f t="shared" si="43"/>
        <v>146322</v>
      </c>
      <c r="I331" s="21">
        <f t="shared" si="48"/>
        <v>20694</v>
      </c>
      <c r="J331" s="23">
        <f t="shared" si="44"/>
        <v>133020</v>
      </c>
      <c r="K331" s="21">
        <f t="shared" si="49"/>
        <v>7392</v>
      </c>
      <c r="L331" s="22">
        <f t="shared" si="45"/>
        <v>119718</v>
      </c>
      <c r="M331" s="64">
        <f t="shared" si="50"/>
        <v>-5910</v>
      </c>
      <c r="N331" s="65"/>
      <c r="O331" s="12"/>
      <c r="P331" s="12"/>
      <c r="Q331" s="9"/>
      <c r="R331" s="8"/>
      <c r="S331" s="8"/>
    </row>
    <row r="332" spans="1:19" ht="15">
      <c r="A332" s="18" t="s">
        <v>331</v>
      </c>
      <c r="B332" s="49">
        <v>10620</v>
      </c>
      <c r="C332" s="23">
        <f t="shared" si="46"/>
        <v>127440</v>
      </c>
      <c r="D332" s="63"/>
      <c r="E332" s="47">
        <v>15610</v>
      </c>
      <c r="F332" s="23">
        <f t="shared" si="42"/>
        <v>187320</v>
      </c>
      <c r="G332" s="21">
        <f t="shared" si="47"/>
        <v>59880</v>
      </c>
      <c r="H332" s="23">
        <f t="shared" si="43"/>
        <v>171710</v>
      </c>
      <c r="I332" s="21">
        <f t="shared" si="48"/>
        <v>44270</v>
      </c>
      <c r="J332" s="23">
        <f t="shared" si="44"/>
        <v>156100</v>
      </c>
      <c r="K332" s="21">
        <f t="shared" si="49"/>
        <v>28660</v>
      </c>
      <c r="L332" s="22">
        <f t="shared" si="45"/>
        <v>140490</v>
      </c>
      <c r="M332" s="21">
        <f t="shared" si="50"/>
        <v>13050</v>
      </c>
      <c r="N332" s="65"/>
      <c r="O332" s="12"/>
      <c r="P332" s="12"/>
      <c r="Q332" s="9"/>
      <c r="R332" s="8"/>
      <c r="S332" s="8"/>
    </row>
    <row r="333" spans="1:19" ht="15">
      <c r="A333" s="18" t="s">
        <v>332</v>
      </c>
      <c r="B333" s="49">
        <v>10673</v>
      </c>
      <c r="C333" s="23">
        <f t="shared" si="46"/>
        <v>128076</v>
      </c>
      <c r="D333" s="63"/>
      <c r="E333" s="47">
        <v>13509</v>
      </c>
      <c r="F333" s="23">
        <f t="shared" si="42"/>
        <v>162108</v>
      </c>
      <c r="G333" s="21">
        <f t="shared" si="47"/>
        <v>34032</v>
      </c>
      <c r="H333" s="23">
        <f t="shared" si="43"/>
        <v>148599</v>
      </c>
      <c r="I333" s="21">
        <f t="shared" si="48"/>
        <v>20523</v>
      </c>
      <c r="J333" s="23">
        <f t="shared" si="44"/>
        <v>135090</v>
      </c>
      <c r="K333" s="21">
        <f t="shared" si="49"/>
        <v>7014</v>
      </c>
      <c r="L333" s="22">
        <f t="shared" si="45"/>
        <v>121581</v>
      </c>
      <c r="M333" s="64">
        <f t="shared" si="50"/>
        <v>-6495</v>
      </c>
      <c r="N333" s="65"/>
      <c r="O333" s="12"/>
      <c r="P333" s="12"/>
      <c r="Q333" s="9"/>
      <c r="R333" s="8"/>
      <c r="S333" s="8"/>
    </row>
    <row r="334" spans="1:19" ht="15">
      <c r="A334" s="18" t="s">
        <v>333</v>
      </c>
      <c r="B334" s="49">
        <v>10816</v>
      </c>
      <c r="C334" s="23">
        <f t="shared" si="46"/>
        <v>129792</v>
      </c>
      <c r="D334" s="63"/>
      <c r="E334" s="47">
        <v>13891</v>
      </c>
      <c r="F334" s="23">
        <f t="shared" si="42"/>
        <v>166692</v>
      </c>
      <c r="G334" s="21">
        <f t="shared" si="47"/>
        <v>36900</v>
      </c>
      <c r="H334" s="23">
        <f t="shared" si="43"/>
        <v>152801</v>
      </c>
      <c r="I334" s="21">
        <f t="shared" si="48"/>
        <v>23009</v>
      </c>
      <c r="J334" s="23">
        <f t="shared" si="44"/>
        <v>138910</v>
      </c>
      <c r="K334" s="21">
        <f t="shared" si="49"/>
        <v>9118</v>
      </c>
      <c r="L334" s="22">
        <f t="shared" si="45"/>
        <v>125019</v>
      </c>
      <c r="M334" s="64">
        <f t="shared" si="50"/>
        <v>-4773</v>
      </c>
      <c r="N334" s="65"/>
      <c r="O334" s="12"/>
      <c r="P334" s="12"/>
      <c r="Q334" s="9"/>
      <c r="R334" s="8"/>
      <c r="S334" s="8"/>
    </row>
    <row r="335" spans="1:19" ht="15">
      <c r="A335" s="18" t="s">
        <v>334</v>
      </c>
      <c r="B335" s="49">
        <v>10857</v>
      </c>
      <c r="C335" s="23">
        <f t="shared" si="46"/>
        <v>130284</v>
      </c>
      <c r="D335" s="63"/>
      <c r="E335" s="47">
        <v>11976</v>
      </c>
      <c r="F335" s="23">
        <f t="shared" si="42"/>
        <v>143712</v>
      </c>
      <c r="G335" s="21">
        <f t="shared" si="47"/>
        <v>13428</v>
      </c>
      <c r="H335" s="23">
        <f t="shared" si="43"/>
        <v>131736</v>
      </c>
      <c r="I335" s="21">
        <f t="shared" si="48"/>
        <v>1452</v>
      </c>
      <c r="J335" s="23">
        <f t="shared" si="44"/>
        <v>119760</v>
      </c>
      <c r="K335" s="64">
        <f t="shared" si="49"/>
        <v>-10524</v>
      </c>
      <c r="L335" s="22">
        <f t="shared" si="45"/>
        <v>107784</v>
      </c>
      <c r="M335" s="64">
        <f t="shared" si="50"/>
        <v>-22500</v>
      </c>
      <c r="N335" s="65"/>
      <c r="O335" s="12"/>
      <c r="P335" s="12"/>
      <c r="Q335" s="9"/>
      <c r="R335" s="8"/>
      <c r="S335" s="8"/>
    </row>
    <row r="336" spans="1:19" ht="15">
      <c r="A336" s="18" t="s">
        <v>335</v>
      </c>
      <c r="B336" s="49">
        <v>11386</v>
      </c>
      <c r="C336" s="23">
        <f t="shared" si="46"/>
        <v>136632</v>
      </c>
      <c r="D336" s="63"/>
      <c r="E336" s="47">
        <v>13884</v>
      </c>
      <c r="F336" s="23">
        <f t="shared" si="42"/>
        <v>166608</v>
      </c>
      <c r="G336" s="21">
        <f t="shared" si="47"/>
        <v>29976</v>
      </c>
      <c r="H336" s="23">
        <f t="shared" si="43"/>
        <v>152724</v>
      </c>
      <c r="I336" s="21">
        <f t="shared" si="48"/>
        <v>16092</v>
      </c>
      <c r="J336" s="23">
        <f t="shared" si="44"/>
        <v>138840</v>
      </c>
      <c r="K336" s="21">
        <f t="shared" si="49"/>
        <v>2208</v>
      </c>
      <c r="L336" s="22">
        <f t="shared" si="45"/>
        <v>124956</v>
      </c>
      <c r="M336" s="64">
        <f t="shared" si="50"/>
        <v>-11676</v>
      </c>
      <c r="N336" s="65"/>
      <c r="O336" s="12"/>
      <c r="P336" s="12"/>
      <c r="Q336" s="9"/>
      <c r="R336" s="8"/>
      <c r="S336" s="8"/>
    </row>
    <row r="337" spans="1:19" ht="15">
      <c r="A337" s="18" t="s">
        <v>336</v>
      </c>
      <c r="B337" s="49">
        <v>11425</v>
      </c>
      <c r="C337" s="23">
        <f t="shared" si="46"/>
        <v>137100</v>
      </c>
      <c r="D337" s="63"/>
      <c r="E337" s="47">
        <v>13950</v>
      </c>
      <c r="F337" s="23">
        <f t="shared" si="42"/>
        <v>167400</v>
      </c>
      <c r="G337" s="21">
        <f t="shared" si="47"/>
        <v>30300</v>
      </c>
      <c r="H337" s="23">
        <f t="shared" si="43"/>
        <v>153450</v>
      </c>
      <c r="I337" s="21">
        <f t="shared" si="48"/>
        <v>16350</v>
      </c>
      <c r="J337" s="23">
        <f t="shared" si="44"/>
        <v>139500</v>
      </c>
      <c r="K337" s="21">
        <f t="shared" si="49"/>
        <v>2400</v>
      </c>
      <c r="L337" s="22">
        <f t="shared" si="45"/>
        <v>125550</v>
      </c>
      <c r="M337" s="64">
        <f t="shared" si="50"/>
        <v>-11550</v>
      </c>
      <c r="N337" s="65"/>
      <c r="O337" s="12"/>
      <c r="P337" s="12"/>
      <c r="Q337" s="9"/>
      <c r="R337" s="8"/>
      <c r="S337" s="8"/>
    </row>
    <row r="338" spans="1:19" ht="15">
      <c r="A338" s="18" t="s">
        <v>337</v>
      </c>
      <c r="B338" s="50">
        <v>12016</v>
      </c>
      <c r="C338" s="23">
        <f t="shared" si="46"/>
        <v>144192</v>
      </c>
      <c r="D338" s="63"/>
      <c r="E338" s="47">
        <v>19331</v>
      </c>
      <c r="F338" s="23">
        <f t="shared" si="42"/>
        <v>231972</v>
      </c>
      <c r="G338" s="21">
        <f t="shared" si="47"/>
        <v>87780</v>
      </c>
      <c r="H338" s="23">
        <f t="shared" si="43"/>
        <v>212641</v>
      </c>
      <c r="I338" s="21">
        <f t="shared" si="48"/>
        <v>68449</v>
      </c>
      <c r="J338" s="23">
        <f t="shared" si="44"/>
        <v>193310</v>
      </c>
      <c r="K338" s="21">
        <f t="shared" si="49"/>
        <v>49118</v>
      </c>
      <c r="L338" s="22">
        <f t="shared" si="45"/>
        <v>173979</v>
      </c>
      <c r="M338" s="21">
        <f t="shared" si="50"/>
        <v>29787</v>
      </c>
      <c r="N338" s="65"/>
      <c r="O338" s="12"/>
      <c r="P338" s="12"/>
      <c r="Q338" s="9"/>
      <c r="R338" s="8"/>
      <c r="S338" s="8"/>
    </row>
    <row r="339" spans="1:19" ht="15">
      <c r="A339" s="18" t="s">
        <v>338</v>
      </c>
      <c r="B339" s="50">
        <v>12161</v>
      </c>
      <c r="C339" s="23">
        <f t="shared" si="46"/>
        <v>145932</v>
      </c>
      <c r="D339" s="63"/>
      <c r="E339" s="47">
        <v>14897</v>
      </c>
      <c r="F339" s="23">
        <f t="shared" si="42"/>
        <v>178764</v>
      </c>
      <c r="G339" s="21">
        <f t="shared" si="47"/>
        <v>32832</v>
      </c>
      <c r="H339" s="23">
        <f t="shared" si="43"/>
        <v>163867</v>
      </c>
      <c r="I339" s="21">
        <f t="shared" si="48"/>
        <v>17935</v>
      </c>
      <c r="J339" s="23">
        <f t="shared" si="44"/>
        <v>148970</v>
      </c>
      <c r="K339" s="21">
        <f t="shared" si="49"/>
        <v>3038</v>
      </c>
      <c r="L339" s="22">
        <f t="shared" si="45"/>
        <v>134073</v>
      </c>
      <c r="M339" s="64">
        <f t="shared" si="50"/>
        <v>-11859</v>
      </c>
      <c r="N339" s="65"/>
      <c r="O339" s="12"/>
      <c r="P339" s="12"/>
      <c r="Q339" s="9"/>
      <c r="R339" s="8"/>
      <c r="S339" s="8"/>
    </row>
    <row r="340" spans="1:19" ht="15">
      <c r="A340" s="18" t="s">
        <v>339</v>
      </c>
      <c r="B340" s="50">
        <v>12845</v>
      </c>
      <c r="C340" s="23">
        <f t="shared" si="46"/>
        <v>154140</v>
      </c>
      <c r="D340" s="63"/>
      <c r="E340" s="47">
        <v>14309</v>
      </c>
      <c r="F340" s="23">
        <f t="shared" si="42"/>
        <v>171708</v>
      </c>
      <c r="G340" s="21">
        <f t="shared" si="47"/>
        <v>17568</v>
      </c>
      <c r="H340" s="23">
        <f t="shared" si="43"/>
        <v>157399</v>
      </c>
      <c r="I340" s="21">
        <f t="shared" si="48"/>
        <v>3259</v>
      </c>
      <c r="J340" s="23">
        <f t="shared" si="44"/>
        <v>143090</v>
      </c>
      <c r="K340" s="64">
        <f t="shared" si="49"/>
        <v>-11050</v>
      </c>
      <c r="L340" s="22">
        <f t="shared" si="45"/>
        <v>128781</v>
      </c>
      <c r="M340" s="64">
        <f t="shared" si="50"/>
        <v>-25359</v>
      </c>
      <c r="N340" s="65"/>
      <c r="O340" s="12"/>
      <c r="P340" s="12"/>
      <c r="Q340" s="9"/>
      <c r="R340" s="8"/>
      <c r="S340" s="8"/>
    </row>
    <row r="341" spans="1:19" ht="15">
      <c r="A341" s="18" t="s">
        <v>340</v>
      </c>
      <c r="B341" s="50">
        <v>12887</v>
      </c>
      <c r="C341" s="23">
        <f t="shared" si="46"/>
        <v>154644</v>
      </c>
      <c r="D341" s="63"/>
      <c r="E341" s="47">
        <v>16806</v>
      </c>
      <c r="F341" s="23">
        <f t="shared" si="42"/>
        <v>201672</v>
      </c>
      <c r="G341" s="21">
        <f t="shared" si="47"/>
        <v>47028</v>
      </c>
      <c r="H341" s="23">
        <f t="shared" si="43"/>
        <v>184866</v>
      </c>
      <c r="I341" s="21">
        <f t="shared" si="48"/>
        <v>30222</v>
      </c>
      <c r="J341" s="23">
        <f t="shared" si="44"/>
        <v>168060</v>
      </c>
      <c r="K341" s="21">
        <f t="shared" si="49"/>
        <v>13416</v>
      </c>
      <c r="L341" s="22">
        <f t="shared" si="45"/>
        <v>151254</v>
      </c>
      <c r="M341" s="64">
        <f t="shared" si="50"/>
        <v>-3390</v>
      </c>
      <c r="N341" s="65"/>
      <c r="O341" s="12"/>
      <c r="P341" s="12"/>
      <c r="Q341" s="9"/>
      <c r="R341" s="8"/>
      <c r="S341" s="8"/>
    </row>
    <row r="342" spans="1:19" ht="15">
      <c r="A342" s="18" t="s">
        <v>341</v>
      </c>
      <c r="B342" s="50">
        <v>13620</v>
      </c>
      <c r="C342" s="23">
        <f t="shared" si="46"/>
        <v>163440</v>
      </c>
      <c r="D342" s="63"/>
      <c r="E342" s="47">
        <v>19100</v>
      </c>
      <c r="F342" s="23">
        <f t="shared" si="42"/>
        <v>229200</v>
      </c>
      <c r="G342" s="21">
        <f t="shared" si="47"/>
        <v>65760</v>
      </c>
      <c r="H342" s="23">
        <f t="shared" si="43"/>
        <v>210100</v>
      </c>
      <c r="I342" s="21">
        <f t="shared" si="48"/>
        <v>46660</v>
      </c>
      <c r="J342" s="23">
        <f t="shared" si="44"/>
        <v>191000</v>
      </c>
      <c r="K342" s="21">
        <f t="shared" si="49"/>
        <v>27560</v>
      </c>
      <c r="L342" s="22">
        <f t="shared" si="45"/>
        <v>171900</v>
      </c>
      <c r="M342" s="21">
        <f t="shared" si="50"/>
        <v>8460</v>
      </c>
      <c r="N342" s="65"/>
      <c r="O342" s="12"/>
      <c r="P342" s="12"/>
      <c r="Q342" s="9"/>
      <c r="R342" s="8"/>
      <c r="S342" s="8"/>
    </row>
    <row r="343" spans="1:19" ht="15">
      <c r="A343" s="18" t="s">
        <v>342</v>
      </c>
      <c r="B343" s="50">
        <v>14483</v>
      </c>
      <c r="C343" s="23">
        <f t="shared" si="46"/>
        <v>173796</v>
      </c>
      <c r="D343" s="63"/>
      <c r="E343" s="47">
        <v>19060</v>
      </c>
      <c r="F343" s="23">
        <f t="shared" si="42"/>
        <v>228720</v>
      </c>
      <c r="G343" s="21">
        <f t="shared" si="47"/>
        <v>54924</v>
      </c>
      <c r="H343" s="23">
        <f t="shared" si="43"/>
        <v>209660</v>
      </c>
      <c r="I343" s="21">
        <f t="shared" si="48"/>
        <v>35864</v>
      </c>
      <c r="J343" s="23">
        <f t="shared" si="44"/>
        <v>190600</v>
      </c>
      <c r="K343" s="21">
        <f t="shared" si="49"/>
        <v>16804</v>
      </c>
      <c r="L343" s="22">
        <f t="shared" si="45"/>
        <v>171540</v>
      </c>
      <c r="M343" s="64">
        <f t="shared" si="50"/>
        <v>-2256</v>
      </c>
      <c r="N343" s="65"/>
      <c r="O343" s="12"/>
      <c r="P343" s="12"/>
      <c r="Q343" s="9"/>
      <c r="R343" s="8"/>
      <c r="S343" s="8"/>
    </row>
    <row r="344" spans="1:19" ht="15">
      <c r="A344" s="18" t="s">
        <v>343</v>
      </c>
      <c r="B344" s="50">
        <v>14530</v>
      </c>
      <c r="C344" s="23">
        <f t="shared" si="46"/>
        <v>174360</v>
      </c>
      <c r="D344" s="63"/>
      <c r="E344" s="47">
        <v>18557</v>
      </c>
      <c r="F344" s="23">
        <f t="shared" si="42"/>
        <v>222684</v>
      </c>
      <c r="G344" s="21">
        <f t="shared" si="47"/>
        <v>48324</v>
      </c>
      <c r="H344" s="23">
        <f t="shared" si="43"/>
        <v>204127</v>
      </c>
      <c r="I344" s="21">
        <f t="shared" si="48"/>
        <v>29767</v>
      </c>
      <c r="J344" s="23">
        <f t="shared" si="44"/>
        <v>185570</v>
      </c>
      <c r="K344" s="21">
        <f t="shared" si="49"/>
        <v>11210</v>
      </c>
      <c r="L344" s="22">
        <f t="shared" si="45"/>
        <v>167013</v>
      </c>
      <c r="M344" s="64">
        <f t="shared" si="50"/>
        <v>-7347</v>
      </c>
      <c r="N344" s="65"/>
      <c r="O344" s="12"/>
      <c r="P344" s="12"/>
      <c r="Q344" s="9"/>
      <c r="R344" s="8"/>
      <c r="S344" s="8"/>
    </row>
    <row r="345" spans="1:19" ht="15">
      <c r="A345" s="18" t="s">
        <v>344</v>
      </c>
      <c r="B345" s="50">
        <v>15200</v>
      </c>
      <c r="C345" s="23">
        <f t="shared" si="46"/>
        <v>182400</v>
      </c>
      <c r="D345" s="63"/>
      <c r="E345" s="47">
        <v>20669</v>
      </c>
      <c r="F345" s="23">
        <f t="shared" si="42"/>
        <v>248028</v>
      </c>
      <c r="G345" s="21">
        <f t="shared" si="47"/>
        <v>65628</v>
      </c>
      <c r="H345" s="23">
        <f t="shared" si="43"/>
        <v>227359</v>
      </c>
      <c r="I345" s="21">
        <f t="shared" si="48"/>
        <v>44959</v>
      </c>
      <c r="J345" s="23">
        <f t="shared" si="44"/>
        <v>206690</v>
      </c>
      <c r="K345" s="21">
        <f t="shared" si="49"/>
        <v>24290</v>
      </c>
      <c r="L345" s="22">
        <f t="shared" si="45"/>
        <v>186021</v>
      </c>
      <c r="M345" s="21">
        <f t="shared" si="50"/>
        <v>3621</v>
      </c>
      <c r="N345" s="65"/>
      <c r="O345" s="12"/>
      <c r="P345" s="12"/>
      <c r="Q345" s="9"/>
      <c r="R345" s="8"/>
      <c r="S345" s="8"/>
    </row>
    <row r="346" spans="1:19" ht="15">
      <c r="A346" s="18" t="s">
        <v>345</v>
      </c>
      <c r="B346" s="50">
        <v>15883</v>
      </c>
      <c r="C346" s="23">
        <f t="shared" si="46"/>
        <v>190596</v>
      </c>
      <c r="D346" s="63"/>
      <c r="E346" s="47">
        <v>19245</v>
      </c>
      <c r="F346" s="23">
        <f t="shared" si="42"/>
        <v>230940</v>
      </c>
      <c r="G346" s="21">
        <f t="shared" si="47"/>
        <v>40344</v>
      </c>
      <c r="H346" s="23">
        <f t="shared" si="43"/>
        <v>211695</v>
      </c>
      <c r="I346" s="21">
        <f t="shared" si="48"/>
        <v>21099</v>
      </c>
      <c r="J346" s="23">
        <f t="shared" si="44"/>
        <v>192450</v>
      </c>
      <c r="K346" s="21">
        <f t="shared" si="49"/>
        <v>1854</v>
      </c>
      <c r="L346" s="22">
        <f t="shared" si="45"/>
        <v>173205</v>
      </c>
      <c r="M346" s="64">
        <f t="shared" si="50"/>
        <v>-17391</v>
      </c>
      <c r="N346" s="65"/>
      <c r="O346" s="12"/>
      <c r="P346" s="12"/>
      <c r="Q346" s="9"/>
      <c r="R346" s="8"/>
      <c r="S346" s="8"/>
    </row>
    <row r="347" spans="1:19" ht="15">
      <c r="A347" s="18" t="s">
        <v>346</v>
      </c>
      <c r="B347" s="50">
        <v>18194</v>
      </c>
      <c r="C347" s="23">
        <f t="shared" si="46"/>
        <v>218328</v>
      </c>
      <c r="D347" s="63"/>
      <c r="E347" s="47">
        <v>20527</v>
      </c>
      <c r="F347" s="23">
        <f t="shared" si="42"/>
        <v>246324</v>
      </c>
      <c r="G347" s="21">
        <f t="shared" si="47"/>
        <v>27996</v>
      </c>
      <c r="H347" s="23">
        <f t="shared" si="43"/>
        <v>225797</v>
      </c>
      <c r="I347" s="21">
        <f t="shared" si="48"/>
        <v>7469</v>
      </c>
      <c r="J347" s="23">
        <f t="shared" si="44"/>
        <v>205270</v>
      </c>
      <c r="K347" s="64">
        <f t="shared" si="49"/>
        <v>-13058</v>
      </c>
      <c r="L347" s="22">
        <f t="shared" si="45"/>
        <v>184743</v>
      </c>
      <c r="M347" s="64">
        <f t="shared" si="50"/>
        <v>-33585</v>
      </c>
      <c r="N347" s="65"/>
      <c r="O347" s="12"/>
      <c r="P347" s="12"/>
      <c r="Q347" s="9"/>
      <c r="R347" s="8"/>
      <c r="S347" s="8"/>
    </row>
    <row r="348" spans="1:19" ht="15">
      <c r="A348" s="18" t="s">
        <v>347</v>
      </c>
      <c r="B348" s="50">
        <v>18636</v>
      </c>
      <c r="C348" s="23">
        <f t="shared" si="46"/>
        <v>223632</v>
      </c>
      <c r="D348" s="63"/>
      <c r="E348" s="47">
        <v>24935</v>
      </c>
      <c r="F348" s="23">
        <f t="shared" si="42"/>
        <v>299220</v>
      </c>
      <c r="G348" s="21">
        <f t="shared" si="47"/>
        <v>75588</v>
      </c>
      <c r="H348" s="23">
        <f t="shared" si="43"/>
        <v>274285</v>
      </c>
      <c r="I348" s="21">
        <f t="shared" si="48"/>
        <v>50653</v>
      </c>
      <c r="J348" s="23">
        <f t="shared" si="44"/>
        <v>249350</v>
      </c>
      <c r="K348" s="21">
        <f t="shared" si="49"/>
        <v>25718</v>
      </c>
      <c r="L348" s="22">
        <f t="shared" si="45"/>
        <v>224415</v>
      </c>
      <c r="M348" s="21">
        <f t="shared" si="50"/>
        <v>783</v>
      </c>
      <c r="N348" s="65"/>
      <c r="O348" s="12"/>
      <c r="P348" s="12"/>
      <c r="Q348" s="9"/>
      <c r="R348" s="8"/>
      <c r="S348" s="8"/>
    </row>
    <row r="349" spans="1:19" ht="15">
      <c r="A349" s="18" t="s">
        <v>348</v>
      </c>
      <c r="B349" s="50">
        <v>18765</v>
      </c>
      <c r="C349" s="23">
        <f t="shared" si="46"/>
        <v>225180</v>
      </c>
      <c r="D349" s="63"/>
      <c r="E349" s="47">
        <v>21707</v>
      </c>
      <c r="F349" s="23">
        <f t="shared" si="42"/>
        <v>260484</v>
      </c>
      <c r="G349" s="21">
        <f t="shared" si="47"/>
        <v>35304</v>
      </c>
      <c r="H349" s="23">
        <f t="shared" si="43"/>
        <v>238777</v>
      </c>
      <c r="I349" s="21">
        <f t="shared" si="48"/>
        <v>13597</v>
      </c>
      <c r="J349" s="23">
        <f t="shared" si="44"/>
        <v>217070</v>
      </c>
      <c r="K349" s="64">
        <f t="shared" si="49"/>
        <v>-8110</v>
      </c>
      <c r="L349" s="22">
        <f t="shared" si="45"/>
        <v>195363</v>
      </c>
      <c r="M349" s="64">
        <f t="shared" si="50"/>
        <v>-29817</v>
      </c>
      <c r="N349" s="65"/>
      <c r="O349" s="12"/>
      <c r="P349" s="12"/>
      <c r="Q349" s="9"/>
      <c r="R349" s="8"/>
      <c r="S349" s="8"/>
    </row>
    <row r="350" spans="1:19" ht="15">
      <c r="A350" s="18" t="s">
        <v>349</v>
      </c>
      <c r="B350" s="50">
        <v>19055</v>
      </c>
      <c r="C350" s="23">
        <f t="shared" si="46"/>
        <v>228660</v>
      </c>
      <c r="D350" s="63"/>
      <c r="E350" s="47">
        <v>25328</v>
      </c>
      <c r="F350" s="23">
        <f t="shared" si="42"/>
        <v>303936</v>
      </c>
      <c r="G350" s="21">
        <f t="shared" si="47"/>
        <v>75276</v>
      </c>
      <c r="H350" s="23">
        <f t="shared" si="43"/>
        <v>278608</v>
      </c>
      <c r="I350" s="21">
        <f t="shared" si="48"/>
        <v>49948</v>
      </c>
      <c r="J350" s="23">
        <f t="shared" si="44"/>
        <v>253280</v>
      </c>
      <c r="K350" s="21">
        <f t="shared" si="49"/>
        <v>24620</v>
      </c>
      <c r="L350" s="22">
        <f t="shared" si="45"/>
        <v>227952</v>
      </c>
      <c r="M350" s="64">
        <f t="shared" si="50"/>
        <v>-708</v>
      </c>
      <c r="N350" s="65"/>
      <c r="O350" s="12"/>
      <c r="P350" s="12"/>
      <c r="Q350" s="9"/>
      <c r="R350" s="8"/>
      <c r="S350" s="8"/>
    </row>
    <row r="351" spans="1:19" ht="15">
      <c r="A351" s="18" t="s">
        <v>350</v>
      </c>
      <c r="B351" s="50">
        <v>23884</v>
      </c>
      <c r="C351" s="23">
        <f t="shared" si="46"/>
        <v>286608</v>
      </c>
      <c r="D351" s="63"/>
      <c r="E351" s="47">
        <v>29410</v>
      </c>
      <c r="F351" s="23">
        <f t="shared" si="42"/>
        <v>352920</v>
      </c>
      <c r="G351" s="21">
        <f t="shared" si="47"/>
        <v>66312</v>
      </c>
      <c r="H351" s="23">
        <f t="shared" si="43"/>
        <v>323510</v>
      </c>
      <c r="I351" s="21">
        <f t="shared" si="48"/>
        <v>36902</v>
      </c>
      <c r="J351" s="23">
        <f t="shared" si="44"/>
        <v>294100</v>
      </c>
      <c r="K351" s="21">
        <f t="shared" si="49"/>
        <v>7492</v>
      </c>
      <c r="L351" s="22">
        <f t="shared" si="45"/>
        <v>264690</v>
      </c>
      <c r="M351" s="64">
        <f t="shared" si="50"/>
        <v>-21918</v>
      </c>
      <c r="N351" s="65"/>
      <c r="O351" s="12"/>
      <c r="P351" s="12"/>
      <c r="Q351" s="9"/>
      <c r="R351" s="8"/>
      <c r="S351" s="8"/>
    </row>
    <row r="352" spans="1:19" ht="15">
      <c r="A352" s="18" t="s">
        <v>351</v>
      </c>
      <c r="B352" s="50">
        <v>29190</v>
      </c>
      <c r="C352" s="23">
        <f t="shared" si="46"/>
        <v>350280</v>
      </c>
      <c r="D352" s="63"/>
      <c r="E352" s="47">
        <v>37079</v>
      </c>
      <c r="F352" s="23">
        <f t="shared" si="42"/>
        <v>444948</v>
      </c>
      <c r="G352" s="21">
        <f t="shared" si="47"/>
        <v>94668</v>
      </c>
      <c r="H352" s="23">
        <f t="shared" si="43"/>
        <v>407869</v>
      </c>
      <c r="I352" s="21">
        <f t="shared" si="48"/>
        <v>57589</v>
      </c>
      <c r="J352" s="23">
        <f t="shared" si="44"/>
        <v>370790</v>
      </c>
      <c r="K352" s="21">
        <f t="shared" si="49"/>
        <v>20510</v>
      </c>
      <c r="L352" s="22">
        <f t="shared" si="45"/>
        <v>333711</v>
      </c>
      <c r="M352" s="64">
        <f t="shared" si="50"/>
        <v>-16569</v>
      </c>
      <c r="N352" s="65"/>
      <c r="O352" s="12"/>
      <c r="P352" s="12"/>
      <c r="Q352" s="9"/>
      <c r="R352" s="8"/>
      <c r="S352" s="8"/>
    </row>
    <row r="353" spans="1:19" ht="15">
      <c r="A353" s="18" t="s">
        <v>352</v>
      </c>
      <c r="B353" s="50">
        <v>88070</v>
      </c>
      <c r="C353" s="23">
        <f t="shared" si="46"/>
        <v>1056840</v>
      </c>
      <c r="D353" s="63"/>
      <c r="E353" s="47">
        <v>116988</v>
      </c>
      <c r="F353" s="23">
        <f t="shared" si="42"/>
        <v>1403856</v>
      </c>
      <c r="G353" s="21">
        <f t="shared" si="47"/>
        <v>347016</v>
      </c>
      <c r="H353" s="23">
        <f t="shared" si="43"/>
        <v>1286868</v>
      </c>
      <c r="I353" s="21">
        <f t="shared" si="48"/>
        <v>230028</v>
      </c>
      <c r="J353" s="23">
        <f t="shared" si="44"/>
        <v>1169880</v>
      </c>
      <c r="K353" s="21">
        <f t="shared" si="49"/>
        <v>113040</v>
      </c>
      <c r="L353" s="42">
        <f t="shared" si="45"/>
        <v>1052892</v>
      </c>
      <c r="M353" s="64">
        <f t="shared" si="50"/>
        <v>-3948</v>
      </c>
      <c r="N353" s="65"/>
      <c r="O353" s="12"/>
      <c r="P353" s="12"/>
      <c r="Q353" s="9"/>
      <c r="R353" s="8"/>
      <c r="S353" s="8"/>
    </row>
    <row r="354" spans="1:19" ht="15">
      <c r="A354" s="19" t="s">
        <v>366</v>
      </c>
      <c r="B354" s="51">
        <f>SUM(B3:B353)</f>
        <v>1273271</v>
      </c>
      <c r="C354" s="27">
        <f>SUM(C3:C353)</f>
        <v>15453216</v>
      </c>
      <c r="D354" s="63"/>
      <c r="E354" s="52">
        <f>SUM(E3:E353)</f>
        <v>1721462</v>
      </c>
      <c r="F354" s="25">
        <f>SUM(F3:F353)</f>
        <v>20752584</v>
      </c>
      <c r="G354" s="25"/>
      <c r="H354" s="25">
        <f>SUM(H3:H353)</f>
        <v>19043949</v>
      </c>
      <c r="I354" s="25"/>
      <c r="J354" s="25">
        <f>SUM(J3:J353)</f>
        <v>17337370</v>
      </c>
      <c r="K354" s="25"/>
      <c r="L354" s="43">
        <f>SUM(L3:L353)</f>
        <v>15635700</v>
      </c>
      <c r="M354" s="43"/>
      <c r="N354" s="62"/>
      <c r="O354" s="9"/>
      <c r="P354" s="9"/>
      <c r="Q354" s="9"/>
      <c r="R354" s="8"/>
      <c r="S354" s="8"/>
    </row>
    <row r="355" spans="1:19" ht="15">
      <c r="A355" s="20" t="s">
        <v>365</v>
      </c>
      <c r="B355" s="28"/>
      <c r="C355" s="26">
        <f>C354*1.1</f>
        <v>16998537.600000001</v>
      </c>
      <c r="D355" s="63"/>
      <c r="E355" s="46">
        <f>E354-B354</f>
        <v>448191</v>
      </c>
      <c r="F355" s="26">
        <f>F354*1.1</f>
        <v>22827842.400000002</v>
      </c>
      <c r="G355" s="26"/>
      <c r="H355" s="26">
        <f>H354*1.1</f>
        <v>20948343.900000002</v>
      </c>
      <c r="I355" s="26"/>
      <c r="J355" s="26">
        <f>J354*1.1</f>
        <v>19071107</v>
      </c>
      <c r="K355" s="26"/>
      <c r="L355" s="44">
        <f>L354*1.1</f>
        <v>17199270</v>
      </c>
      <c r="M355" s="44"/>
      <c r="N355" s="65"/>
      <c r="O355" s="12"/>
      <c r="P355" s="12"/>
      <c r="Q355" s="9"/>
      <c r="R355" s="8"/>
      <c r="S355" s="8"/>
    </row>
    <row r="356" spans="1:19" ht="181" customHeight="1">
      <c r="A356" s="45" t="s">
        <v>374</v>
      </c>
      <c r="B356" s="17"/>
      <c r="C356" s="37" t="s">
        <v>372</v>
      </c>
      <c r="D356" s="67"/>
      <c r="E356" s="38" t="s">
        <v>358</v>
      </c>
      <c r="F356" s="39" t="s">
        <v>367</v>
      </c>
      <c r="G356" s="39"/>
      <c r="H356" s="40" t="s">
        <v>368</v>
      </c>
      <c r="I356" s="74" t="s">
        <v>381</v>
      </c>
      <c r="J356" s="40" t="s">
        <v>369</v>
      </c>
      <c r="K356" s="74" t="s">
        <v>382</v>
      </c>
      <c r="L356" s="41" t="s">
        <v>373</v>
      </c>
      <c r="M356" s="75" t="s">
        <v>383</v>
      </c>
      <c r="N356" s="62"/>
      <c r="O356" s="9"/>
      <c r="P356" s="9"/>
      <c r="Q356" s="9"/>
      <c r="R356" s="8"/>
      <c r="S356" s="8"/>
    </row>
    <row r="357" spans="1:19">
      <c r="A357" s="5"/>
      <c r="B357" s="6"/>
      <c r="D357" s="9"/>
      <c r="N357" s="9"/>
      <c r="O357" s="9"/>
      <c r="P357" s="9"/>
      <c r="Q357" s="9"/>
      <c r="R357" s="8"/>
      <c r="S357" s="8"/>
    </row>
    <row r="358" spans="1:19" ht="57">
      <c r="A358" s="5"/>
      <c r="B358" s="68" t="s">
        <v>377</v>
      </c>
      <c r="C358" s="69" t="s">
        <v>384</v>
      </c>
      <c r="D358" s="54"/>
      <c r="E358" s="55"/>
      <c r="F358" s="69" t="s">
        <v>385</v>
      </c>
      <c r="G358" s="53"/>
      <c r="H358" s="69" t="s">
        <v>386</v>
      </c>
      <c r="I358" s="53"/>
      <c r="J358" s="69" t="s">
        <v>387</v>
      </c>
      <c r="K358" s="53"/>
      <c r="L358" s="73" t="s">
        <v>388</v>
      </c>
      <c r="M358" s="56"/>
      <c r="R358" s="11"/>
    </row>
    <row r="359" spans="1:19">
      <c r="A359" s="5"/>
      <c r="B359" s="6"/>
      <c r="D359" s="9"/>
      <c r="R359" s="11"/>
    </row>
    <row r="360" spans="1:19">
      <c r="A360" s="5"/>
      <c r="B360" s="6"/>
      <c r="D360" s="9"/>
      <c r="R360" s="11"/>
    </row>
    <row r="361" spans="1:19">
      <c r="A361" s="5"/>
      <c r="B361" s="6"/>
      <c r="D361" s="9"/>
      <c r="R361" s="11"/>
    </row>
    <row r="362" spans="1:19">
      <c r="A362" s="5"/>
      <c r="B362" s="6"/>
      <c r="D362" s="9"/>
      <c r="R362" s="11"/>
    </row>
    <row r="363" spans="1:19">
      <c r="A363" s="5"/>
      <c r="B363" s="6"/>
      <c r="D363" s="9"/>
      <c r="R363" s="11"/>
    </row>
    <row r="364" spans="1:19" ht="15">
      <c r="A364" s="5"/>
      <c r="B364" s="6"/>
      <c r="C364"/>
      <c r="D364"/>
      <c r="E364"/>
      <c r="R364" s="11"/>
    </row>
    <row r="365" spans="1:19" ht="15">
      <c r="A365" s="5"/>
      <c r="B365" s="6"/>
      <c r="C365"/>
      <c r="D365"/>
      <c r="E365"/>
      <c r="R365" s="11"/>
    </row>
    <row r="366" spans="1:19" ht="15">
      <c r="A366" s="5"/>
      <c r="B366" s="6"/>
      <c r="C366"/>
      <c r="D366"/>
      <c r="E366"/>
      <c r="R366" s="11"/>
    </row>
    <row r="367" spans="1:19" ht="15">
      <c r="A367" s="5"/>
      <c r="B367" s="6"/>
      <c r="C367"/>
      <c r="D367"/>
      <c r="E367"/>
      <c r="R367" s="11"/>
    </row>
    <row r="368" spans="1:19" ht="15">
      <c r="A368" s="5"/>
      <c r="B368" s="6"/>
      <c r="C368"/>
      <c r="D368"/>
      <c r="E368"/>
      <c r="R368" s="11"/>
    </row>
    <row r="369" spans="1:18" ht="15">
      <c r="A369" s="5"/>
      <c r="B369" s="6"/>
      <c r="C369"/>
      <c r="D369"/>
      <c r="E369"/>
      <c r="R369" s="11"/>
    </row>
    <row r="370" spans="1:18" ht="15">
      <c r="A370" s="5"/>
      <c r="B370" s="6"/>
      <c r="C370"/>
      <c r="D370"/>
      <c r="E370"/>
      <c r="R370" s="11"/>
    </row>
    <row r="371" spans="1:18" ht="15">
      <c r="A371" s="5"/>
      <c r="B371" s="6"/>
      <c r="C371"/>
      <c r="D371"/>
      <c r="E371"/>
      <c r="R371" s="11"/>
    </row>
    <row r="372" spans="1:18" ht="15">
      <c r="A372" s="5"/>
      <c r="B372" s="6"/>
      <c r="C372"/>
      <c r="D372"/>
      <c r="E372"/>
      <c r="R372" s="11"/>
    </row>
    <row r="373" spans="1:18" ht="15">
      <c r="A373" s="5"/>
      <c r="B373" s="6"/>
      <c r="C373"/>
      <c r="D373"/>
      <c r="E373"/>
      <c r="R373" s="11"/>
    </row>
    <row r="374" spans="1:18" ht="15">
      <c r="A374" s="5"/>
      <c r="B374" s="6"/>
      <c r="C374"/>
      <c r="D374"/>
      <c r="E374"/>
      <c r="R374" s="11"/>
    </row>
    <row r="375" spans="1:18" ht="15">
      <c r="A375" s="5"/>
      <c r="B375" s="6"/>
      <c r="C375"/>
      <c r="D375"/>
      <c r="E375"/>
      <c r="R375" s="11"/>
    </row>
    <row r="376" spans="1:18" ht="15">
      <c r="A376" s="5"/>
      <c r="B376" s="6"/>
      <c r="C376"/>
      <c r="D376"/>
      <c r="E376"/>
      <c r="R376" s="11"/>
    </row>
    <row r="377" spans="1:18">
      <c r="A377" s="5"/>
      <c r="B377" s="6"/>
      <c r="D377" s="9"/>
    </row>
    <row r="378" spans="1:18" hidden="1">
      <c r="A378" s="5"/>
      <c r="B378" s="6"/>
      <c r="D378" s="9"/>
    </row>
    <row r="379" spans="1:18" hidden="1">
      <c r="A379" s="5"/>
      <c r="B379" s="6"/>
      <c r="D379" s="9"/>
    </row>
    <row r="380" spans="1:18" hidden="1">
      <c r="D380" s="9"/>
    </row>
    <row r="381" spans="1:18" hidden="1">
      <c r="D381" s="9"/>
    </row>
    <row r="382" spans="1:18" hidden="1">
      <c r="D382" s="9"/>
    </row>
    <row r="383" spans="1:18" hidden="1">
      <c r="D383" s="9"/>
    </row>
    <row r="384" spans="1:18" hidden="1">
      <c r="D384" s="9"/>
    </row>
    <row r="385" spans="3:8" hidden="1">
      <c r="C385" s="1" t="s">
        <v>353</v>
      </c>
      <c r="D385" s="9" t="s">
        <v>354</v>
      </c>
      <c r="E385" s="3" t="s">
        <v>355</v>
      </c>
      <c r="F385" s="1" t="s">
        <v>356</v>
      </c>
      <c r="H385" s="1" t="s">
        <v>357</v>
      </c>
    </row>
    <row r="386" spans="3:8" hidden="1">
      <c r="C386" s="1">
        <v>15600000</v>
      </c>
      <c r="D386" s="16">
        <v>17000000</v>
      </c>
      <c r="E386" s="10">
        <v>17000000</v>
      </c>
      <c r="F386" s="1">
        <v>22800000</v>
      </c>
      <c r="H386" s="1">
        <v>22800000</v>
      </c>
    </row>
    <row r="387" spans="3:8" hidden="1">
      <c r="D387" s="9"/>
    </row>
    <row r="388" spans="3:8" hidden="1">
      <c r="D388" s="9"/>
    </row>
    <row r="389" spans="3:8" hidden="1">
      <c r="D389" s="9"/>
    </row>
    <row r="390" spans="3:8" hidden="1">
      <c r="D390" s="9"/>
    </row>
    <row r="391" spans="3:8" hidden="1">
      <c r="D391" s="9"/>
    </row>
    <row r="392" spans="3:8" hidden="1">
      <c r="D392" s="9"/>
    </row>
    <row r="393" spans="3:8" hidden="1">
      <c r="C393" s="1" t="s">
        <v>353</v>
      </c>
      <c r="D393" s="9" t="s">
        <v>354</v>
      </c>
      <c r="E393" s="3" t="s">
        <v>355</v>
      </c>
      <c r="F393" s="1" t="s">
        <v>356</v>
      </c>
      <c r="H393" s="1" t="s">
        <v>357</v>
      </c>
    </row>
    <row r="394" spans="3:8" hidden="1">
      <c r="C394" s="1">
        <v>15600000</v>
      </c>
      <c r="D394" s="16">
        <v>17000000</v>
      </c>
      <c r="E394" s="10">
        <v>19000000</v>
      </c>
      <c r="F394" s="1">
        <v>21000000</v>
      </c>
      <c r="H394" s="1">
        <v>22800000</v>
      </c>
    </row>
    <row r="395" spans="3:8" hidden="1">
      <c r="D395" s="9"/>
    </row>
    <row r="396" spans="3:8" hidden="1">
      <c r="D396" s="9"/>
    </row>
    <row r="397" spans="3:8" hidden="1">
      <c r="D397" s="9"/>
    </row>
    <row r="398" spans="3:8" hidden="1">
      <c r="D398" s="9"/>
    </row>
    <row r="399" spans="3:8" hidden="1">
      <c r="D399" s="9"/>
    </row>
    <row r="400" spans="3:8" hidden="1">
      <c r="D400" s="9"/>
    </row>
    <row r="401" spans="4:4" hidden="1">
      <c r="D401" s="9"/>
    </row>
    <row r="402" spans="4:4" hidden="1">
      <c r="D402" s="9"/>
    </row>
    <row r="403" spans="4:4" hidden="1">
      <c r="D403" s="9"/>
    </row>
    <row r="404" spans="4:4" hidden="1">
      <c r="D404" s="9"/>
    </row>
    <row r="405" spans="4:4" hidden="1">
      <c r="D405" s="9"/>
    </row>
    <row r="406" spans="4:4" hidden="1">
      <c r="D406" s="9"/>
    </row>
    <row r="407" spans="4:4" hidden="1">
      <c r="D407" s="9"/>
    </row>
    <row r="408" spans="4:4" hidden="1">
      <c r="D408" s="9"/>
    </row>
    <row r="409" spans="4:4" hidden="1">
      <c r="D409" s="9"/>
    </row>
    <row r="410" spans="4:4" hidden="1">
      <c r="D410" s="9"/>
    </row>
    <row r="411" spans="4:4" hidden="1">
      <c r="D411" s="9"/>
    </row>
    <row r="412" spans="4:4" hidden="1">
      <c r="D412" s="9"/>
    </row>
    <row r="413" spans="4:4" hidden="1">
      <c r="D413" s="9"/>
    </row>
    <row r="414" spans="4:4" hidden="1">
      <c r="D414" s="9"/>
    </row>
    <row r="415" spans="4:4" hidden="1">
      <c r="D415" s="9"/>
    </row>
    <row r="416" spans="4:4" hidden="1">
      <c r="D416" s="9"/>
    </row>
    <row r="417" spans="4:4" hidden="1">
      <c r="D417" s="9"/>
    </row>
    <row r="418" spans="4:4">
      <c r="D418" s="9"/>
    </row>
    <row r="419" spans="4:4">
      <c r="D419" s="9"/>
    </row>
    <row r="420" spans="4:4">
      <c r="D420" s="9"/>
    </row>
    <row r="421" spans="4:4">
      <c r="D421" s="9"/>
    </row>
    <row r="422" spans="4:4">
      <c r="D422" s="9"/>
    </row>
    <row r="423" spans="4:4">
      <c r="D423" s="9"/>
    </row>
    <row r="424" spans="4:4">
      <c r="D424" s="9"/>
    </row>
    <row r="425" spans="4:4">
      <c r="D425" s="9"/>
    </row>
    <row r="426" spans="4:4">
      <c r="D426" s="9"/>
    </row>
    <row r="427" spans="4:4">
      <c r="D427" s="9"/>
    </row>
    <row r="428" spans="4:4">
      <c r="D428" s="9"/>
    </row>
    <row r="429" spans="4:4">
      <c r="D429" s="9"/>
    </row>
    <row r="430" spans="4:4">
      <c r="D430" s="9"/>
    </row>
    <row r="431" spans="4:4">
      <c r="D431" s="9"/>
    </row>
    <row r="432" spans="4:4">
      <c r="D432" s="9"/>
    </row>
    <row r="433" spans="4:4">
      <c r="D433" s="9"/>
    </row>
    <row r="434" spans="4:4">
      <c r="D434" s="9"/>
    </row>
    <row r="435" spans="4:4">
      <c r="D435" s="9"/>
    </row>
    <row r="436" spans="4:4">
      <c r="D436" s="9"/>
    </row>
    <row r="437" spans="4:4">
      <c r="D437" s="9"/>
    </row>
    <row r="438" spans="4:4">
      <c r="D438" s="9"/>
    </row>
    <row r="439" spans="4:4">
      <c r="D439" s="9"/>
    </row>
    <row r="440" spans="4:4">
      <c r="D440" s="9"/>
    </row>
    <row r="441" spans="4:4">
      <c r="D441" s="9"/>
    </row>
    <row r="442" spans="4:4">
      <c r="D442" s="9"/>
    </row>
    <row r="443" spans="4:4">
      <c r="D443" s="9"/>
    </row>
    <row r="444" spans="4:4">
      <c r="D444" s="9"/>
    </row>
    <row r="445" spans="4:4">
      <c r="D445" s="9"/>
    </row>
    <row r="446" spans="4:4">
      <c r="D446" s="9"/>
    </row>
    <row r="447" spans="4:4">
      <c r="D447" s="9"/>
    </row>
    <row r="448" spans="4:4">
      <c r="D448" s="9"/>
    </row>
    <row r="449" spans="4:4">
      <c r="D449" s="9"/>
    </row>
    <row r="450" spans="4:4">
      <c r="D450" s="9"/>
    </row>
    <row r="451" spans="4:4">
      <c r="D451" s="9"/>
    </row>
    <row r="452" spans="4:4">
      <c r="D452" s="9"/>
    </row>
    <row r="453" spans="4:4">
      <c r="D453" s="9"/>
    </row>
    <row r="454" spans="4:4">
      <c r="D454" s="9"/>
    </row>
    <row r="455" spans="4:4">
      <c r="D455" s="9"/>
    </row>
    <row r="456" spans="4:4">
      <c r="D456" s="9"/>
    </row>
    <row r="457" spans="4:4">
      <c r="D457" s="9"/>
    </row>
    <row r="458" spans="4:4">
      <c r="D458" s="9"/>
    </row>
    <row r="459" spans="4:4">
      <c r="D459" s="9"/>
    </row>
    <row r="460" spans="4:4">
      <c r="D460" s="9"/>
    </row>
    <row r="461" spans="4:4">
      <c r="D461" s="9"/>
    </row>
    <row r="462" spans="4:4">
      <c r="D462" s="9"/>
    </row>
    <row r="463" spans="4:4">
      <c r="D463" s="9"/>
    </row>
    <row r="464" spans="4:4">
      <c r="D464" s="9"/>
    </row>
    <row r="465" spans="4:4">
      <c r="D465" s="9"/>
    </row>
    <row r="466" spans="4:4">
      <c r="D466" s="9"/>
    </row>
    <row r="467" spans="4:4">
      <c r="D467" s="9"/>
    </row>
    <row r="468" spans="4:4">
      <c r="D468" s="9"/>
    </row>
    <row r="469" spans="4:4">
      <c r="D469" s="9"/>
    </row>
    <row r="470" spans="4:4">
      <c r="D470" s="9"/>
    </row>
    <row r="471" spans="4:4">
      <c r="D471" s="9"/>
    </row>
    <row r="472" spans="4:4">
      <c r="D472" s="9"/>
    </row>
    <row r="473" spans="4:4">
      <c r="D473" s="9"/>
    </row>
    <row r="474" spans="4:4">
      <c r="D474" s="9"/>
    </row>
    <row r="475" spans="4:4">
      <c r="D475" s="9"/>
    </row>
    <row r="476" spans="4:4">
      <c r="D476" s="9"/>
    </row>
    <row r="477" spans="4:4">
      <c r="D477" s="9"/>
    </row>
    <row r="478" spans="4:4">
      <c r="D478" s="9"/>
    </row>
  </sheetData>
  <sortState ref="A3:N353">
    <sortCondition ref="B3:B353"/>
  </sortState>
  <phoneticPr fontId="6" type="noConversion"/>
  <pageMargins left="0.25" right="0.25" top="0.75" bottom="0.75" header="0.3" footer="0.3"/>
  <pageSetup scale="75" fitToHeight="12"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Lynn Wolf</dc:creator>
  <cp:lastModifiedBy>Microsoft Office User</cp:lastModifiedBy>
  <cp:lastPrinted>2020-01-13T18:15:10Z</cp:lastPrinted>
  <dcterms:created xsi:type="dcterms:W3CDTF">2017-03-20T13:41:13Z</dcterms:created>
  <dcterms:modified xsi:type="dcterms:W3CDTF">2020-12-15T01:24:57Z</dcterms:modified>
</cp:coreProperties>
</file>